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تصليح\"/>
    </mc:Choice>
  </mc:AlternateContent>
  <bookViews>
    <workbookView xWindow="-120" yWindow="-120" windowWidth="19440" windowHeight="11760"/>
  </bookViews>
  <sheets>
    <sheet name="Feuil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9" i="2" l="1"/>
  <c r="K179" i="2"/>
  <c r="J179" i="2"/>
  <c r="I179" i="2"/>
  <c r="H179" i="2"/>
  <c r="G179" i="2"/>
  <c r="F179" i="2"/>
  <c r="E179" i="2"/>
  <c r="D179" i="2"/>
  <c r="C179" i="2"/>
  <c r="L171" i="2"/>
  <c r="K171" i="2"/>
  <c r="J171" i="2"/>
  <c r="I171" i="2"/>
  <c r="H171" i="2"/>
  <c r="G171" i="2"/>
  <c r="F171" i="2"/>
  <c r="E171" i="2"/>
  <c r="D171" i="2"/>
  <c r="C171" i="2"/>
  <c r="L163" i="2"/>
  <c r="K163" i="2"/>
  <c r="J163" i="2"/>
  <c r="I163" i="2"/>
  <c r="H163" i="2"/>
  <c r="G163" i="2"/>
  <c r="F163" i="2"/>
  <c r="E163" i="2"/>
  <c r="D163" i="2"/>
  <c r="C163" i="2"/>
  <c r="L155" i="2"/>
  <c r="K155" i="2"/>
  <c r="J155" i="2"/>
  <c r="I155" i="2"/>
  <c r="H155" i="2"/>
  <c r="G155" i="2"/>
  <c r="F155" i="2"/>
  <c r="E155" i="2"/>
  <c r="D155" i="2"/>
  <c r="C155" i="2"/>
  <c r="L144" i="2"/>
  <c r="K144" i="2"/>
  <c r="J144" i="2"/>
  <c r="I144" i="2"/>
  <c r="H144" i="2"/>
  <c r="G144" i="2"/>
  <c r="F144" i="2"/>
  <c r="E144" i="2"/>
  <c r="D144" i="2"/>
  <c r="C144" i="2"/>
  <c r="L135" i="2"/>
  <c r="K135" i="2"/>
  <c r="J135" i="2"/>
  <c r="I135" i="2"/>
  <c r="H135" i="2"/>
  <c r="G135" i="2"/>
  <c r="F135" i="2"/>
  <c r="E135" i="2"/>
  <c r="D135" i="2"/>
  <c r="C135" i="2"/>
  <c r="P49" i="2" l="1"/>
  <c r="Q49" i="2"/>
  <c r="R49" i="2"/>
  <c r="O49" i="2"/>
  <c r="T121" i="2" l="1"/>
  <c r="S121" i="2"/>
  <c r="T90" i="2"/>
  <c r="S90" i="2"/>
  <c r="T62" i="2"/>
  <c r="S62" i="2"/>
  <c r="T49" i="2"/>
  <c r="S49" i="2"/>
  <c r="T36" i="2"/>
  <c r="S36" i="2"/>
  <c r="T19" i="2"/>
  <c r="S19" i="2"/>
  <c r="P121" i="2" l="1"/>
  <c r="Q121" i="2"/>
  <c r="R121" i="2"/>
  <c r="O121" i="2"/>
  <c r="P90" i="2"/>
  <c r="Q90" i="2"/>
  <c r="R90" i="2"/>
  <c r="O90" i="2"/>
  <c r="P62" i="2"/>
  <c r="Q62" i="2"/>
  <c r="R62" i="2"/>
  <c r="O62" i="2"/>
  <c r="P36" i="2"/>
  <c r="Q36" i="2"/>
  <c r="R36" i="2"/>
  <c r="O36" i="2"/>
  <c r="P19" i="2"/>
  <c r="Q19" i="2"/>
  <c r="R19" i="2"/>
  <c r="O19" i="2"/>
  <c r="L121" i="2"/>
  <c r="K121" i="2"/>
  <c r="L90" i="2"/>
  <c r="K90" i="2"/>
  <c r="L62" i="2"/>
  <c r="K62" i="2"/>
  <c r="L43" i="2"/>
  <c r="L49" i="2" s="1"/>
  <c r="K43" i="2"/>
  <c r="K49" i="2" s="1"/>
  <c r="L36" i="2"/>
  <c r="K36" i="2"/>
  <c r="L19" i="2"/>
  <c r="K19" i="2"/>
  <c r="N121" i="2" l="1"/>
  <c r="M121" i="2"/>
  <c r="L97" i="2"/>
  <c r="L96" i="2"/>
  <c r="L95" i="2"/>
  <c r="O95" i="2"/>
  <c r="O96" i="2"/>
  <c r="O97" i="2"/>
  <c r="N90" i="2"/>
  <c r="M90" i="2"/>
  <c r="M62" i="2"/>
  <c r="N62" i="2"/>
  <c r="N49" i="2"/>
  <c r="M49" i="2"/>
  <c r="N36" i="2"/>
  <c r="M36" i="2"/>
  <c r="N19" i="2"/>
  <c r="M19" i="2"/>
  <c r="C121" i="2" l="1"/>
  <c r="D121" i="2"/>
  <c r="E121" i="2"/>
  <c r="F121" i="2"/>
  <c r="G121" i="2"/>
  <c r="H121" i="2"/>
  <c r="I121" i="2"/>
  <c r="J121" i="2"/>
  <c r="I97" i="2"/>
  <c r="I96" i="2"/>
  <c r="C90" i="2"/>
  <c r="D90" i="2"/>
  <c r="E90" i="2"/>
  <c r="F90" i="2"/>
  <c r="G90" i="2"/>
  <c r="H90" i="2"/>
  <c r="I90" i="2"/>
  <c r="J90" i="2"/>
  <c r="C62" i="2"/>
  <c r="D62" i="2"/>
  <c r="E62" i="2"/>
  <c r="F62" i="2"/>
  <c r="G62" i="2"/>
  <c r="H62" i="2"/>
  <c r="I62" i="2"/>
  <c r="J62" i="2"/>
  <c r="C49" i="2"/>
  <c r="D49" i="2"/>
  <c r="E49" i="2"/>
  <c r="F49" i="2"/>
  <c r="G49" i="2"/>
  <c r="H49" i="2"/>
  <c r="I49" i="2"/>
  <c r="J49" i="2"/>
  <c r="C36" i="2"/>
  <c r="D36" i="2"/>
  <c r="E36" i="2"/>
  <c r="F36" i="2"/>
  <c r="G36" i="2"/>
  <c r="H36" i="2"/>
  <c r="I36" i="2"/>
  <c r="J36" i="2"/>
  <c r="C19" i="2"/>
  <c r="D19" i="2"/>
  <c r="E19" i="2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<sst xmlns="http://schemas.openxmlformats.org/spreadsheetml/2006/main" count="421" uniqueCount="115">
  <si>
    <t xml:space="preserve">ولايــة : </t>
  </si>
  <si>
    <t>نـابـل</t>
  </si>
  <si>
    <t>I</t>
  </si>
  <si>
    <t>التعليم العالي العمومي</t>
  </si>
  <si>
    <t>(1</t>
  </si>
  <si>
    <t>تطور عدد المؤسسات</t>
  </si>
  <si>
    <t>السنة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</si>
  <si>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</si>
  <si>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</si>
  <si>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</si>
  <si>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</si>
  <si>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</si>
  <si>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</si>
  <si>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التحضيري للدراسات الهندسية بنابل</t>
  </si>
  <si>
    <t>المعهد العالي لعلوم وتكنولوجيات البيئة ببرج السدرية</t>
  </si>
  <si>
    <t>المعهد العالي للدراسات التكنولوجية بقليبية</t>
  </si>
  <si>
    <t>المعهد العالي للدراسات التكنولوجية بنابل</t>
  </si>
  <si>
    <t>المعهد العالي للفنون الجميلة بنابل</t>
  </si>
  <si>
    <t>كلية العلوم الإقتصادية والتصرف بنابل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</si>
  <si>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</si>
  <si>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</si>
  <si>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</si>
  <si>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</si>
  <si>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</si>
  <si>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حماية المحيط</t>
  </si>
  <si>
    <t>صناعات تحويلية وصناعات معالجة</t>
  </si>
  <si>
    <t>علوم اجتماعية وسلوكيات</t>
  </si>
  <si>
    <t>علوم الإعلامية والملتيميديا</t>
  </si>
  <si>
    <t>علوم فيزيائية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</si>
  <si>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</si>
  <si>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</si>
  <si>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</si>
  <si>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</si>
  <si>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</si>
  <si>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 xml:space="preserve"> مجموع الطلبة</t>
  </si>
  <si>
    <t>الإجازة الأساسية</t>
  </si>
  <si>
    <t>المرحلة التحضيرية</t>
  </si>
  <si>
    <t>ماجستير بحث</t>
  </si>
  <si>
    <t>ماجستير مهني</t>
  </si>
  <si>
    <t>(5</t>
  </si>
  <si>
    <t>تطور عدد الخريجين حسب المؤسسة</t>
  </si>
  <si>
    <t>عدد الخرجين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</si>
  <si>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</si>
  <si>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</si>
  <si>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</si>
  <si>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</si>
  <si>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</si>
  <si>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</si>
  <si>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</si>
  <si>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</si>
  <si>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</si>
  <si>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</si>
  <si>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</si>
  <si>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</si>
  <si>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</si>
  <si>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</si>
  <si>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</si>
  <si>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</si>
  <si>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</si>
  <si>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</si>
  <si>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</si>
  <si>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</si>
  <si>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</si>
  <si>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إطار تعليم 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</si>
  <si>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</si>
  <si>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</si>
  <si>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</si>
  <si>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</si>
  <si>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</si>
  <si>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</si>
  <si>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</si>
  <si>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</si>
  <si>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</si>
  <si>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</si>
  <si>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</si>
  <si>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</si>
  <si>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مجموع الأساتذة</t>
  </si>
  <si>
    <t>السنـة الجامعية</t>
  </si>
  <si>
    <t>المعهد العالي للغات بنابل</t>
  </si>
  <si>
    <t>مساعدون قارون</t>
  </si>
  <si>
    <t>2015-2014</t>
  </si>
  <si>
    <t>المدرسة الوطنية للعلوم والتكنولوجيات المتقدمة ببرج السدرية</t>
  </si>
  <si>
    <t>المعهد العالي لتكنولوجيات الإعلامية والإتصال ببرج السدرية</t>
  </si>
  <si>
    <t>مرحلة تكوين المهندسين</t>
  </si>
  <si>
    <t>الكلية الخاصة لعلوم الاعلامية وادارة الاعمال بنابل</t>
  </si>
  <si>
    <t>المدرسة العليا الخاصة لتكنولوجيا المعلومات وادارة الأعمال بنابل</t>
  </si>
  <si>
    <t>مرحلة تحضيرية</t>
  </si>
  <si>
    <t>السنة الجامعية</t>
  </si>
  <si>
    <t xml:space="preserve">الاجازة التطبيقية </t>
  </si>
  <si>
    <t>المدرسة المتوسطية العليا الخاصة لعلوم الاعلامية والاقتصاد والتصرف بنابل</t>
  </si>
  <si>
    <t>2016-2015</t>
  </si>
  <si>
    <t>علوم الحياة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</si>
  <si>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</si>
  <si>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</si>
  <si>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</si>
  <si>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</si>
  <si>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دكتوراه</t>
  </si>
  <si>
    <t>أستاذ تكنولوجي</t>
  </si>
  <si>
    <t>العمومي</t>
  </si>
  <si>
    <t>المناولة</t>
  </si>
  <si>
    <t>المجموع</t>
  </si>
  <si>
    <t>الرتبة</t>
  </si>
  <si>
    <t>علوم إجتماعية وسلوكيات</t>
  </si>
  <si>
    <t>2018-2017</t>
  </si>
  <si>
    <t>2019-2018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</si>
  <si>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</si>
  <si>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</si>
  <si>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</si>
  <si>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**مساعدون متعاقدون</t>
  </si>
  <si>
    <t>الشهادة الوطنية لمهندس</t>
  </si>
  <si>
    <t>2020-2019</t>
  </si>
  <si>
    <t>2021-2020</t>
  </si>
  <si>
    <t>رياضيات وإحصاء</t>
  </si>
  <si>
    <t>الشهادة الوطنية للإجازة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</si>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</sst>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raditional Arabic"/>
      <family val="1"/>
    </font>
    <font>
      <b/>
      <sz val="14"/>
      <color indexed="8"/>
      <name val="Calibri"/>
      <family val="2"/>
    </font>
    <font>
      <sz val="12"/>
      <color indexed="8"/>
      <name val="Traditional Arabic"/>
      <family val="1"/>
    </font>
    <font>
      <sz val="11"/>
      <color indexed="8"/>
      <name val="Traditional Arabic"/>
      <family val="1"/>
    </font>
    <font>
      <b/>
      <sz val="14"/>
      <color theme="1"/>
      <name val="Traditional Arabic"/>
      <family val="1"/>
    </font>
    <font>
      <b/>
      <i/>
      <sz val="14"/>
      <color indexed="8"/>
      <name val="Traditional Arabic"/>
      <family val="1"/>
    </font>
    <font>
      <b/>
      <i/>
      <sz val="14"/>
      <name val="Traditional Arabic"/>
      <family val="1"/>
    </font>
    <font>
      <b/>
      <sz val="14"/>
      <color rgb="FFFF0000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/>
    <xf numFmtId="0" fontId="3" fillId="4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top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3" fillId="4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Protection="1"/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Protection="1"/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</xf>
    <xf numFmtId="0" fontId="10" fillId="10" borderId="15" xfId="0" applyFont="1" applyFill="1" applyBorder="1" applyAlignment="1" applyProtection="1">
      <alignment horizontal="left" vertical="top"/>
    </xf>
    <xf numFmtId="0" fontId="10" fillId="10" borderId="16" xfId="0" applyFont="1" applyFill="1" applyBorder="1" applyAlignment="1" applyProtection="1">
      <alignment vertical="top"/>
    </xf>
    <xf numFmtId="0" fontId="4" fillId="5" borderId="4" xfId="0" applyFont="1" applyFill="1" applyBorder="1" applyAlignment="1" applyProtection="1">
      <alignment vertical="center"/>
      <protection hidden="1"/>
    </xf>
    <xf numFmtId="0" fontId="4" fillId="5" borderId="17" xfId="0" applyFont="1" applyFill="1" applyBorder="1" applyAlignment="1" applyProtection="1">
      <alignment vertical="center"/>
      <protection hidden="1"/>
    </xf>
    <xf numFmtId="0" fontId="4" fillId="5" borderId="5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right" vertical="center" readingOrder="2"/>
    </xf>
    <xf numFmtId="0" fontId="11" fillId="6" borderId="1" xfId="0" applyFont="1" applyFill="1" applyBorder="1" applyAlignment="1" applyProtection="1">
      <alignment horizontal="center" vertical="center"/>
    </xf>
    <xf numFmtId="1" fontId="12" fillId="5" borderId="1" xfId="0" applyNumberFormat="1" applyFont="1" applyFill="1" applyBorder="1" applyAlignment="1" applyProtection="1">
      <alignment horizontal="center" vertical="center"/>
    </xf>
    <xf numFmtId="0" fontId="10" fillId="9" borderId="1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3" borderId="13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 readingOrder="2"/>
    </xf>
    <xf numFmtId="0" fontId="3" fillId="0" borderId="7" xfId="0" applyFont="1" applyBorder="1" applyAlignment="1" applyProtection="1">
      <alignment horizontal="right" vertical="center" readingOrder="2"/>
    </xf>
    <xf numFmtId="0" fontId="3" fillId="0" borderId="6" xfId="0" applyFont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47" name="Connecteur droit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285750" y="2445204"/>
          <a:ext cx="3265714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8" name="ZoneText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21470" y="2792866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9" name="ZoneText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21470" y="2792866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0" name="ZoneText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21470" y="2792866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cxnSp macro="">
      <xdr:nvCxnSpPr>
        <xdr:cNvPr id="51" name="Connecteur droit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85750" y="17290596"/>
          <a:ext cx="3265714" cy="67083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52" name="ZoneText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21470" y="17638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53" name="ZoneTexte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21470" y="17638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54" name="ZoneTexte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21470" y="17638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21</xdr:row>
      <xdr:rowOff>28575</xdr:rowOff>
    </xdr:from>
    <xdr:to>
      <xdr:col>2</xdr:col>
      <xdr:colOff>0</xdr:colOff>
      <xdr:row>22</xdr:row>
      <xdr:rowOff>333375</xdr:rowOff>
    </xdr:to>
    <xdr:cxnSp macro="">
      <xdr:nvCxnSpPr>
        <xdr:cNvPr id="63" name="Connecteur droit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42900" y="7185932"/>
          <a:ext cx="3208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64" name="ZoneText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85750" y="7533255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65" name="ZoneText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85750" y="7533255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2</xdr:col>
      <xdr:colOff>0</xdr:colOff>
      <xdr:row>76</xdr:row>
      <xdr:rowOff>333375</xdr:rowOff>
    </xdr:to>
    <xdr:cxnSp macro="">
      <xdr:nvCxnSpPr>
        <xdr:cNvPr id="66" name="Connecteur droit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342900" y="26412825"/>
          <a:ext cx="3208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76</xdr:row>
      <xdr:rowOff>35719</xdr:rowOff>
    </xdr:from>
    <xdr:to>
      <xdr:col>1</xdr:col>
      <xdr:colOff>1238250</xdr:colOff>
      <xdr:row>76</xdr:row>
      <xdr:rowOff>297657</xdr:rowOff>
    </xdr:to>
    <xdr:sp macro="" textlink="">
      <xdr:nvSpPr>
        <xdr:cNvPr id="67" name="ZoneText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85750" y="267601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76</xdr:row>
      <xdr:rowOff>35719</xdr:rowOff>
    </xdr:from>
    <xdr:to>
      <xdr:col>1</xdr:col>
      <xdr:colOff>1238250</xdr:colOff>
      <xdr:row>76</xdr:row>
      <xdr:rowOff>297657</xdr:rowOff>
    </xdr:to>
    <xdr:sp macro="" textlink="">
      <xdr:nvSpPr>
        <xdr:cNvPr id="68" name="ZoneText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85750" y="267601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64</xdr:row>
      <xdr:rowOff>285750</xdr:rowOff>
    </xdr:from>
    <xdr:to>
      <xdr:col>1</xdr:col>
      <xdr:colOff>1119187</xdr:colOff>
      <xdr:row>65</xdr:row>
      <xdr:rowOff>285750</xdr:rowOff>
    </xdr:to>
    <xdr:sp macro="" textlink="">
      <xdr:nvSpPr>
        <xdr:cNvPr id="81" name="ZoneText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33375" y="21948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64</xdr:row>
      <xdr:rowOff>9524</xdr:rowOff>
    </xdr:from>
    <xdr:to>
      <xdr:col>2</xdr:col>
      <xdr:colOff>303</xdr:colOff>
      <xdr:row>65</xdr:row>
      <xdr:rowOff>306916</xdr:rowOff>
    </xdr:to>
    <xdr:cxnSp macro="">
      <xdr:nvCxnSpPr>
        <xdr:cNvPr id="82" name="Connecteur droit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CxnSpPr/>
      </xdr:nvCxnSpPr>
      <xdr:spPr>
        <a:xfrm rot="10800000" flipH="1" flipV="1">
          <a:off x="295275" y="21672095"/>
          <a:ext cx="325649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64</xdr:row>
      <xdr:rowOff>285750</xdr:rowOff>
    </xdr:from>
    <xdr:to>
      <xdr:col>1</xdr:col>
      <xdr:colOff>1119187</xdr:colOff>
      <xdr:row>65</xdr:row>
      <xdr:rowOff>285750</xdr:rowOff>
    </xdr:to>
    <xdr:sp macro="" textlink="">
      <xdr:nvSpPr>
        <xdr:cNvPr id="83" name="ZoneText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33375" y="21948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38</xdr:row>
      <xdr:rowOff>285750</xdr:rowOff>
    </xdr:from>
    <xdr:to>
      <xdr:col>1</xdr:col>
      <xdr:colOff>1119187</xdr:colOff>
      <xdr:row>39</xdr:row>
      <xdr:rowOff>285750</xdr:rowOff>
    </xdr:to>
    <xdr:sp macro="" textlink="">
      <xdr:nvSpPr>
        <xdr:cNvPr id="84" name="ZoneTexte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33375" y="13185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38</xdr:row>
      <xdr:rowOff>9524</xdr:rowOff>
    </xdr:from>
    <xdr:to>
      <xdr:col>2</xdr:col>
      <xdr:colOff>303</xdr:colOff>
      <xdr:row>39</xdr:row>
      <xdr:rowOff>306916</xdr:rowOff>
    </xdr:to>
    <xdr:cxnSp macro="">
      <xdr:nvCxnSpPr>
        <xdr:cNvPr id="85" name="Connecteur droit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CxnSpPr/>
      </xdr:nvCxnSpPr>
      <xdr:spPr>
        <a:xfrm rot="10800000" flipH="1" flipV="1">
          <a:off x="295275" y="12909095"/>
          <a:ext cx="325649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38</xdr:row>
      <xdr:rowOff>285750</xdr:rowOff>
    </xdr:from>
    <xdr:to>
      <xdr:col>1</xdr:col>
      <xdr:colOff>1119187</xdr:colOff>
      <xdr:row>39</xdr:row>
      <xdr:rowOff>285750</xdr:rowOff>
    </xdr:to>
    <xdr:sp macro="" textlink="">
      <xdr:nvSpPr>
        <xdr:cNvPr id="86" name="ZoneTexte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33375" y="13185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27214</xdr:colOff>
      <xdr:row>105</xdr:row>
      <xdr:rowOff>40821</xdr:rowOff>
    </xdr:from>
    <xdr:to>
      <xdr:col>1</xdr:col>
      <xdr:colOff>3238500</xdr:colOff>
      <xdr:row>106</xdr:row>
      <xdr:rowOff>326571</xdr:rowOff>
    </xdr:to>
    <xdr:cxnSp macro="">
      <xdr:nvCxnSpPr>
        <xdr:cNvPr id="87" name="Connecteur droit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312964" y="36548785"/>
          <a:ext cx="3211286" cy="6259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>
          <a:off x="285750" y="44722596"/>
          <a:ext cx="3265714" cy="67083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130</xdr:row>
      <xdr:rowOff>17009</xdr:rowOff>
    </xdr:from>
    <xdr:to>
      <xdr:col>1</xdr:col>
      <xdr:colOff>1233148</xdr:colOff>
      <xdr:row>131</xdr:row>
      <xdr:rowOff>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321470" y="45070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130</xdr:row>
      <xdr:rowOff>17009</xdr:rowOff>
    </xdr:from>
    <xdr:to>
      <xdr:col>1</xdr:col>
      <xdr:colOff>1233148</xdr:colOff>
      <xdr:row>131</xdr:row>
      <xdr:rowOff>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321470" y="45070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130</xdr:row>
      <xdr:rowOff>17009</xdr:rowOff>
    </xdr:from>
    <xdr:to>
      <xdr:col>1</xdr:col>
      <xdr:colOff>1233148</xdr:colOff>
      <xdr:row>131</xdr:row>
      <xdr:rowOff>0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321470" y="45070259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157</xdr:row>
      <xdr:rowOff>9525</xdr:rowOff>
    </xdr:from>
    <xdr:to>
      <xdr:col>2</xdr:col>
      <xdr:colOff>0</xdr:colOff>
      <xdr:row>159</xdr:row>
      <xdr:rowOff>0</xdr:rowOff>
    </xdr:to>
    <xdr:cxnSp macro="">
      <xdr:nvCxnSpPr>
        <xdr:cNvPr id="88" name="Connecteur droit 8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285750" y="54696632"/>
          <a:ext cx="3265714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158</xdr:row>
      <xdr:rowOff>17009</xdr:rowOff>
    </xdr:from>
    <xdr:to>
      <xdr:col>1</xdr:col>
      <xdr:colOff>1233148</xdr:colOff>
      <xdr:row>159</xdr:row>
      <xdr:rowOff>0</xdr:rowOff>
    </xdr:to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321470" y="5504429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158</xdr:row>
      <xdr:rowOff>17009</xdr:rowOff>
    </xdr:from>
    <xdr:to>
      <xdr:col>1</xdr:col>
      <xdr:colOff>1233148</xdr:colOff>
      <xdr:row>159</xdr:row>
      <xdr:rowOff>0</xdr:rowOff>
    </xdr:to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321470" y="5504429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158</xdr:row>
      <xdr:rowOff>17009</xdr:rowOff>
    </xdr:from>
    <xdr:to>
      <xdr:col>1</xdr:col>
      <xdr:colOff>1233148</xdr:colOff>
      <xdr:row>159</xdr:row>
      <xdr:rowOff>0</xdr:rowOff>
    </xdr:to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321470" y="5504429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137</xdr:row>
      <xdr:rowOff>28575</xdr:rowOff>
    </xdr:from>
    <xdr:to>
      <xdr:col>2</xdr:col>
      <xdr:colOff>0</xdr:colOff>
      <xdr:row>138</xdr:row>
      <xdr:rowOff>333375</xdr:rowOff>
    </xdr:to>
    <xdr:cxnSp macro="">
      <xdr:nvCxnSpPr>
        <xdr:cNvPr id="92" name="Connecteur droit 9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>
          <a:off x="342900" y="47952932"/>
          <a:ext cx="3208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138</xdr:row>
      <xdr:rowOff>35719</xdr:rowOff>
    </xdr:from>
    <xdr:to>
      <xdr:col>1</xdr:col>
      <xdr:colOff>1238250</xdr:colOff>
      <xdr:row>138</xdr:row>
      <xdr:rowOff>297657</xdr:rowOff>
    </xdr:to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85750" y="48300255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138</xdr:row>
      <xdr:rowOff>35719</xdr:rowOff>
    </xdr:from>
    <xdr:to>
      <xdr:col>1</xdr:col>
      <xdr:colOff>1238250</xdr:colOff>
      <xdr:row>138</xdr:row>
      <xdr:rowOff>297657</xdr:rowOff>
    </xdr:to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85750" y="48300255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173</xdr:row>
      <xdr:rowOff>28575</xdr:rowOff>
    </xdr:from>
    <xdr:to>
      <xdr:col>2</xdr:col>
      <xdr:colOff>0</xdr:colOff>
      <xdr:row>174</xdr:row>
      <xdr:rowOff>333375</xdr:rowOff>
    </xdr:to>
    <xdr:cxnSp macro="">
      <xdr:nvCxnSpPr>
        <xdr:cNvPr id="95" name="Connecteur droit 9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342900" y="60607575"/>
          <a:ext cx="3208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174</xdr:row>
      <xdr:rowOff>35719</xdr:rowOff>
    </xdr:from>
    <xdr:to>
      <xdr:col>1</xdr:col>
      <xdr:colOff>1238250</xdr:colOff>
      <xdr:row>174</xdr:row>
      <xdr:rowOff>297657</xdr:rowOff>
    </xdr:to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85750" y="6095489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174</xdr:row>
      <xdr:rowOff>35719</xdr:rowOff>
    </xdr:from>
    <xdr:to>
      <xdr:col>1</xdr:col>
      <xdr:colOff>1238250</xdr:colOff>
      <xdr:row>174</xdr:row>
      <xdr:rowOff>297657</xdr:rowOff>
    </xdr:to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85750" y="6095489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164</xdr:row>
      <xdr:rowOff>285750</xdr:rowOff>
    </xdr:from>
    <xdr:to>
      <xdr:col>1</xdr:col>
      <xdr:colOff>1119187</xdr:colOff>
      <xdr:row>165</xdr:row>
      <xdr:rowOff>285750</xdr:rowOff>
    </xdr:to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33375" y="5784396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164</xdr:row>
      <xdr:rowOff>9524</xdr:rowOff>
    </xdr:from>
    <xdr:to>
      <xdr:col>2</xdr:col>
      <xdr:colOff>303</xdr:colOff>
      <xdr:row>165</xdr:row>
      <xdr:rowOff>306916</xdr:rowOff>
    </xdr:to>
    <xdr:cxnSp macro="">
      <xdr:nvCxnSpPr>
        <xdr:cNvPr id="99" name="Connecteur droit 9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CxnSpPr/>
      </xdr:nvCxnSpPr>
      <xdr:spPr>
        <a:xfrm rot="10800000" flipH="1" flipV="1">
          <a:off x="295275" y="57567738"/>
          <a:ext cx="325649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164</xdr:row>
      <xdr:rowOff>285750</xdr:rowOff>
    </xdr:from>
    <xdr:to>
      <xdr:col>1</xdr:col>
      <xdr:colOff>1119187</xdr:colOff>
      <xdr:row>165</xdr:row>
      <xdr:rowOff>285750</xdr:rowOff>
    </xdr:to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33375" y="5784396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146</xdr:row>
      <xdr:rowOff>285750</xdr:rowOff>
    </xdr:from>
    <xdr:to>
      <xdr:col>1</xdr:col>
      <xdr:colOff>1119187</xdr:colOff>
      <xdr:row>147</xdr:row>
      <xdr:rowOff>285750</xdr:rowOff>
    </xdr:to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33375" y="51271714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146</xdr:row>
      <xdr:rowOff>9524</xdr:rowOff>
    </xdr:from>
    <xdr:to>
      <xdr:col>2</xdr:col>
      <xdr:colOff>303</xdr:colOff>
      <xdr:row>147</xdr:row>
      <xdr:rowOff>306916</xdr:rowOff>
    </xdr:to>
    <xdr:cxnSp macro="">
      <xdr:nvCxnSpPr>
        <xdr:cNvPr id="102" name="Connecteur droit 10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/>
      </xdr:nvCxnSpPr>
      <xdr:spPr>
        <a:xfrm rot="10800000" flipH="1" flipV="1">
          <a:off x="295275" y="50995488"/>
          <a:ext cx="3256492" cy="59674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146</xdr:row>
      <xdr:rowOff>285750</xdr:rowOff>
    </xdr:from>
    <xdr:to>
      <xdr:col>1</xdr:col>
      <xdr:colOff>1119187</xdr:colOff>
      <xdr:row>147</xdr:row>
      <xdr:rowOff>285750</xdr:rowOff>
    </xdr:to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33375" y="51271714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abSelected="1" zoomScale="70" zoomScaleNormal="70" workbookViewId="0">
      <selection activeCell="J68" sqref="J68"/>
    </sheetView>
  </sheetViews>
  <sheetFormatPr baseColWidth="10" defaultColWidth="11.42578125" defaultRowHeight="15" x14ac:dyDescent="0.25"/>
  <cols>
    <col min="1" max="1" width="4.28515625" style="1" customWidth="1"/>
    <col min="2" max="2" width="49" style="1" customWidth="1"/>
    <col min="3" max="12" width="15.5703125" style="35" customWidth="1"/>
    <col min="13" max="16384" width="11.42578125" style="1"/>
  </cols>
  <sheetData>
    <row r="1" spans="1:20" ht="29.25" x14ac:dyDescent="0.25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</row>
    <row r="2" spans="1:20" ht="29.25" x14ac:dyDescent="0.25">
      <c r="A2" s="2" t="s">
        <v>2</v>
      </c>
      <c r="B2" s="97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0" ht="30" thickBot="1" x14ac:dyDescent="0.3">
      <c r="A3" s="3" t="s">
        <v>4</v>
      </c>
      <c r="B3" s="81" t="s">
        <v>5</v>
      </c>
      <c r="C3" s="81"/>
      <c r="D3" s="81"/>
      <c r="E3" s="81"/>
      <c r="F3" s="81"/>
      <c r="G3" s="81"/>
      <c r="H3" s="4"/>
      <c r="I3" s="4"/>
      <c r="J3" s="4"/>
      <c r="K3" s="4"/>
      <c r="L3" s="4"/>
    </row>
    <row r="4" spans="1:20" ht="27" thickTop="1" thickBot="1" x14ac:dyDescent="0.6">
      <c r="A4" s="5"/>
      <c r="B4" s="6" t="s">
        <v>6</v>
      </c>
      <c r="C4" s="7" t="s">
        <v>75</v>
      </c>
      <c r="D4" s="7" t="s">
        <v>80</v>
      </c>
      <c r="E4" s="7" t="s">
        <v>90</v>
      </c>
      <c r="F4" s="7" t="s">
        <v>95</v>
      </c>
      <c r="G4" s="7" t="s">
        <v>103</v>
      </c>
      <c r="H4" s="7" t="s">
        <v>104</v>
      </c>
      <c r="I4" s="7" t="s">
        <v>110</v>
      </c>
      <c r="J4" s="7" t="s">
        <v>111</v>
      </c>
      <c r="K4" s="7" t="s">
        <v>114</v>
      </c>
      <c r="L4" s="1"/>
    </row>
    <row r="5" spans="1:20" ht="27" thickTop="1" thickBot="1" x14ac:dyDescent="0.3">
      <c r="A5" s="5"/>
      <c r="B5" s="9" t="s">
        <v>8</v>
      </c>
      <c r="C5" s="10">
        <v>7</v>
      </c>
      <c r="D5" s="10">
        <v>9</v>
      </c>
      <c r="E5" s="10">
        <v>9</v>
      </c>
      <c r="F5" s="10">
        <v>9</v>
      </c>
      <c r="G5" s="10">
        <v>9</v>
      </c>
      <c r="H5" s="10">
        <v>9</v>
      </c>
      <c r="I5" s="10">
        <v>9</v>
      </c>
      <c r="J5" s="10">
        <v>9</v>
      </c>
      <c r="K5" s="10">
        <v>9</v>
      </c>
      <c r="L5" s="1"/>
    </row>
    <row r="6" spans="1:20" ht="26.25" thickTop="1" x14ac:dyDescent="0.25">
      <c r="A6" s="5"/>
      <c r="B6" s="11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0" ht="23.25" thickBot="1" x14ac:dyDescent="0.3">
      <c r="A7" s="12" t="s">
        <v>9</v>
      </c>
      <c r="B7" s="81" t="s">
        <v>10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20" ht="27" thickTop="1" thickBot="1" x14ac:dyDescent="0.3">
      <c r="A8" s="5"/>
      <c r="B8" s="92" t="s">
        <v>77</v>
      </c>
      <c r="C8" s="85" t="s">
        <v>75</v>
      </c>
      <c r="D8" s="86"/>
      <c r="E8" s="85" t="s">
        <v>80</v>
      </c>
      <c r="F8" s="86"/>
      <c r="G8" s="85" t="s">
        <v>90</v>
      </c>
      <c r="H8" s="86"/>
      <c r="I8" s="85" t="s">
        <v>95</v>
      </c>
      <c r="J8" s="86"/>
      <c r="K8" s="85" t="s">
        <v>103</v>
      </c>
      <c r="L8" s="86"/>
      <c r="M8" s="85" t="s">
        <v>104</v>
      </c>
      <c r="N8" s="86"/>
      <c r="O8" s="85" t="s">
        <v>110</v>
      </c>
      <c r="P8" s="86"/>
      <c r="Q8" s="85" t="s">
        <v>111</v>
      </c>
      <c r="R8" s="86"/>
      <c r="S8" s="85" t="s">
        <v>114</v>
      </c>
      <c r="T8" s="86"/>
    </row>
    <row r="9" spans="1:20" ht="27" thickTop="1" thickBot="1" x14ac:dyDescent="0.3">
      <c r="A9" s="5"/>
      <c r="B9" s="93"/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70" t="s">
        <v>11</v>
      </c>
      <c r="J9" s="70" t="s">
        <v>12</v>
      </c>
      <c r="K9" s="70" t="s">
        <v>11</v>
      </c>
      <c r="L9" s="70" t="s">
        <v>12</v>
      </c>
      <c r="M9" s="70" t="s">
        <v>11</v>
      </c>
      <c r="N9" s="70" t="s">
        <v>12</v>
      </c>
      <c r="O9" s="70" t="s">
        <v>11</v>
      </c>
      <c r="P9" s="70" t="s">
        <v>12</v>
      </c>
      <c r="Q9" s="70" t="s">
        <v>11</v>
      </c>
      <c r="R9" s="70" t="s">
        <v>12</v>
      </c>
      <c r="S9" s="70" t="s">
        <v>11</v>
      </c>
      <c r="T9" s="70" t="s">
        <v>12</v>
      </c>
    </row>
    <row r="10" spans="1:20" ht="27" thickTop="1" thickBot="1" x14ac:dyDescent="0.3">
      <c r="A10" s="5"/>
      <c r="B10" s="14" t="s">
        <v>81</v>
      </c>
      <c r="C10" s="15"/>
      <c r="D10" s="15"/>
      <c r="E10" s="15">
        <v>74</v>
      </c>
      <c r="F10" s="15">
        <v>38</v>
      </c>
      <c r="G10" s="15">
        <v>150</v>
      </c>
      <c r="H10" s="15">
        <v>78</v>
      </c>
      <c r="I10" s="15">
        <v>205</v>
      </c>
      <c r="J10" s="15">
        <v>110</v>
      </c>
      <c r="K10" s="15">
        <v>184</v>
      </c>
      <c r="L10" s="15">
        <v>102</v>
      </c>
      <c r="M10" s="15">
        <v>168</v>
      </c>
      <c r="N10" s="15">
        <v>94</v>
      </c>
      <c r="O10" s="15">
        <v>157</v>
      </c>
      <c r="P10" s="15">
        <v>91</v>
      </c>
      <c r="Q10" s="15">
        <v>158</v>
      </c>
      <c r="R10" s="15">
        <v>88</v>
      </c>
      <c r="S10" s="15">
        <v>189</v>
      </c>
      <c r="T10" s="15">
        <v>127</v>
      </c>
    </row>
    <row r="11" spans="1:20" ht="27" thickTop="1" thickBot="1" x14ac:dyDescent="0.3">
      <c r="A11" s="5"/>
      <c r="B11" s="14" t="s">
        <v>13</v>
      </c>
      <c r="C11" s="15">
        <v>920</v>
      </c>
      <c r="D11" s="15">
        <v>343</v>
      </c>
      <c r="E11" s="15">
        <v>1052</v>
      </c>
      <c r="F11" s="15">
        <v>441</v>
      </c>
      <c r="G11" s="15">
        <v>923</v>
      </c>
      <c r="H11" s="15">
        <v>417</v>
      </c>
      <c r="I11" s="15">
        <v>810</v>
      </c>
      <c r="J11" s="15">
        <v>347</v>
      </c>
      <c r="K11" s="15">
        <v>731</v>
      </c>
      <c r="L11" s="15">
        <v>299</v>
      </c>
      <c r="M11" s="15">
        <v>735</v>
      </c>
      <c r="N11" s="15">
        <v>297</v>
      </c>
      <c r="O11" s="15">
        <v>760</v>
      </c>
      <c r="P11" s="15">
        <v>352</v>
      </c>
      <c r="Q11" s="15">
        <v>793</v>
      </c>
      <c r="R11" s="15">
        <v>386</v>
      </c>
      <c r="S11" s="15">
        <v>957</v>
      </c>
      <c r="T11" s="15">
        <v>438</v>
      </c>
    </row>
    <row r="12" spans="1:20" ht="27" thickTop="1" thickBot="1" x14ac:dyDescent="0.3">
      <c r="A12" s="5"/>
      <c r="B12" s="14" t="s">
        <v>82</v>
      </c>
      <c r="C12" s="15"/>
      <c r="D12" s="15"/>
      <c r="E12" s="15">
        <v>169</v>
      </c>
      <c r="F12" s="15">
        <v>75</v>
      </c>
      <c r="G12" s="15">
        <v>424</v>
      </c>
      <c r="H12" s="15">
        <v>191</v>
      </c>
      <c r="I12" s="15">
        <v>761</v>
      </c>
      <c r="J12" s="15">
        <v>355</v>
      </c>
      <c r="K12" s="15">
        <v>902</v>
      </c>
      <c r="L12" s="15">
        <v>417</v>
      </c>
      <c r="M12" s="15">
        <v>1116</v>
      </c>
      <c r="N12" s="15">
        <v>496</v>
      </c>
      <c r="O12" s="15">
        <v>1254</v>
      </c>
      <c r="P12" s="15">
        <v>561</v>
      </c>
      <c r="Q12" s="15">
        <v>1457</v>
      </c>
      <c r="R12" s="15">
        <v>665</v>
      </c>
      <c r="S12" s="15">
        <v>1590</v>
      </c>
      <c r="T12" s="15">
        <v>744</v>
      </c>
    </row>
    <row r="13" spans="1:20" ht="27" thickTop="1" thickBot="1" x14ac:dyDescent="0.3">
      <c r="A13" s="5"/>
      <c r="B13" s="14" t="s">
        <v>14</v>
      </c>
      <c r="C13" s="15">
        <v>1547</v>
      </c>
      <c r="D13" s="15">
        <v>1100</v>
      </c>
      <c r="E13" s="15">
        <v>1432</v>
      </c>
      <c r="F13" s="15">
        <v>1079</v>
      </c>
      <c r="G13" s="15">
        <v>1176</v>
      </c>
      <c r="H13" s="15">
        <v>866</v>
      </c>
      <c r="I13" s="15">
        <v>976</v>
      </c>
      <c r="J13" s="15">
        <v>748</v>
      </c>
      <c r="K13" s="15">
        <v>761</v>
      </c>
      <c r="L13" s="15">
        <v>589</v>
      </c>
      <c r="M13" s="15">
        <v>597</v>
      </c>
      <c r="N13" s="15">
        <v>457</v>
      </c>
      <c r="O13" s="15">
        <v>401</v>
      </c>
      <c r="P13" s="15">
        <v>316</v>
      </c>
      <c r="Q13" s="15">
        <v>515</v>
      </c>
      <c r="R13" s="15">
        <v>397</v>
      </c>
      <c r="S13" s="15">
        <v>693</v>
      </c>
      <c r="T13" s="15">
        <v>517</v>
      </c>
    </row>
    <row r="14" spans="1:20" ht="27" thickTop="1" thickBot="1" x14ac:dyDescent="0.3">
      <c r="A14" s="5"/>
      <c r="B14" s="14" t="s">
        <v>15</v>
      </c>
      <c r="C14" s="15">
        <v>390</v>
      </c>
      <c r="D14" s="15">
        <v>140</v>
      </c>
      <c r="E14" s="15">
        <v>481</v>
      </c>
      <c r="F14" s="15">
        <v>237</v>
      </c>
      <c r="G14" s="15">
        <v>575</v>
      </c>
      <c r="H14" s="15">
        <v>299</v>
      </c>
      <c r="I14" s="15">
        <v>649</v>
      </c>
      <c r="J14" s="15">
        <v>374</v>
      </c>
      <c r="K14" s="15">
        <v>685</v>
      </c>
      <c r="L14" s="15">
        <v>378</v>
      </c>
      <c r="M14" s="15">
        <v>618</v>
      </c>
      <c r="N14" s="15">
        <v>344</v>
      </c>
      <c r="O14" s="15">
        <v>557</v>
      </c>
      <c r="P14" s="15">
        <v>321</v>
      </c>
      <c r="Q14" s="15">
        <v>582</v>
      </c>
      <c r="R14" s="15">
        <v>315</v>
      </c>
      <c r="S14" s="15">
        <v>669</v>
      </c>
      <c r="T14" s="15">
        <v>334</v>
      </c>
    </row>
    <row r="15" spans="1:20" ht="27" thickTop="1" thickBot="1" x14ac:dyDescent="0.3">
      <c r="A15" s="5"/>
      <c r="B15" s="14" t="s">
        <v>16</v>
      </c>
      <c r="C15" s="15">
        <v>2502</v>
      </c>
      <c r="D15" s="15">
        <v>751</v>
      </c>
      <c r="E15" s="15">
        <v>2838</v>
      </c>
      <c r="F15" s="15">
        <v>911</v>
      </c>
      <c r="G15" s="15">
        <v>2665</v>
      </c>
      <c r="H15" s="15">
        <v>916</v>
      </c>
      <c r="I15" s="15">
        <v>2345</v>
      </c>
      <c r="J15" s="15">
        <v>905</v>
      </c>
      <c r="K15" s="15">
        <v>2174</v>
      </c>
      <c r="L15" s="15">
        <v>810</v>
      </c>
      <c r="M15" s="15">
        <v>2155</v>
      </c>
      <c r="N15" s="15">
        <v>814</v>
      </c>
      <c r="O15" s="15">
        <v>2294</v>
      </c>
      <c r="P15" s="15">
        <v>844</v>
      </c>
      <c r="Q15" s="15">
        <v>2251</v>
      </c>
      <c r="R15" s="15">
        <v>837</v>
      </c>
      <c r="S15" s="15">
        <v>2264</v>
      </c>
      <c r="T15" s="15">
        <v>969</v>
      </c>
    </row>
    <row r="16" spans="1:20" ht="27" thickTop="1" thickBot="1" x14ac:dyDescent="0.3">
      <c r="A16" s="5"/>
      <c r="B16" s="14" t="s">
        <v>78</v>
      </c>
      <c r="C16" s="15">
        <v>815</v>
      </c>
      <c r="D16" s="15">
        <v>633</v>
      </c>
      <c r="E16" s="15">
        <v>963</v>
      </c>
      <c r="F16" s="15">
        <v>743</v>
      </c>
      <c r="G16" s="15">
        <v>892</v>
      </c>
      <c r="H16" s="15">
        <v>700</v>
      </c>
      <c r="I16" s="15">
        <v>857</v>
      </c>
      <c r="J16" s="15">
        <v>676</v>
      </c>
      <c r="K16" s="15">
        <v>834</v>
      </c>
      <c r="L16" s="15">
        <v>669</v>
      </c>
      <c r="M16" s="15">
        <v>761</v>
      </c>
      <c r="N16" s="15">
        <v>579</v>
      </c>
      <c r="O16" s="15">
        <v>745</v>
      </c>
      <c r="P16" s="15">
        <v>579</v>
      </c>
      <c r="Q16" s="15">
        <v>698</v>
      </c>
      <c r="R16" s="15">
        <v>528</v>
      </c>
      <c r="S16" s="15">
        <v>776</v>
      </c>
      <c r="T16" s="15">
        <v>604</v>
      </c>
    </row>
    <row r="17" spans="1:20" ht="27" thickTop="1" thickBot="1" x14ac:dyDescent="0.3">
      <c r="A17" s="5"/>
      <c r="B17" s="14" t="s">
        <v>17</v>
      </c>
      <c r="C17" s="15">
        <v>749</v>
      </c>
      <c r="D17" s="15">
        <v>555</v>
      </c>
      <c r="E17" s="15">
        <v>701</v>
      </c>
      <c r="F17" s="15">
        <v>517</v>
      </c>
      <c r="G17" s="15">
        <v>672</v>
      </c>
      <c r="H17" s="15">
        <v>519</v>
      </c>
      <c r="I17" s="15">
        <v>761</v>
      </c>
      <c r="J17" s="15">
        <v>596</v>
      </c>
      <c r="K17" s="15">
        <v>829</v>
      </c>
      <c r="L17" s="15">
        <v>638</v>
      </c>
      <c r="M17" s="15">
        <v>797</v>
      </c>
      <c r="N17" s="15">
        <v>611</v>
      </c>
      <c r="O17" s="15">
        <v>854</v>
      </c>
      <c r="P17" s="15">
        <v>656</v>
      </c>
      <c r="Q17" s="15">
        <v>897</v>
      </c>
      <c r="R17" s="15">
        <v>662</v>
      </c>
      <c r="S17" s="15">
        <v>975</v>
      </c>
      <c r="T17" s="15">
        <v>752</v>
      </c>
    </row>
    <row r="18" spans="1:20" ht="27" thickTop="1" thickBot="1" x14ac:dyDescent="0.3">
      <c r="A18" s="5"/>
      <c r="B18" s="14" t="s">
        <v>18</v>
      </c>
      <c r="C18" s="15">
        <v>3732</v>
      </c>
      <c r="D18" s="15">
        <v>2464</v>
      </c>
      <c r="E18" s="15">
        <v>3635</v>
      </c>
      <c r="F18" s="15">
        <v>2423</v>
      </c>
      <c r="G18" s="15">
        <v>3153</v>
      </c>
      <c r="H18" s="15">
        <v>2143</v>
      </c>
      <c r="I18" s="15">
        <v>2742</v>
      </c>
      <c r="J18" s="15">
        <v>1853</v>
      </c>
      <c r="K18" s="15">
        <v>3065</v>
      </c>
      <c r="L18" s="15">
        <v>2059</v>
      </c>
      <c r="M18" s="15">
        <v>2715</v>
      </c>
      <c r="N18" s="15">
        <v>1817</v>
      </c>
      <c r="O18" s="15">
        <v>2657</v>
      </c>
      <c r="P18" s="15">
        <v>1818</v>
      </c>
      <c r="Q18" s="15">
        <v>2509</v>
      </c>
      <c r="R18" s="15">
        <v>1712</v>
      </c>
      <c r="S18" s="15">
        <v>3291</v>
      </c>
      <c r="T18" s="15">
        <v>2094</v>
      </c>
    </row>
    <row r="19" spans="1:20" ht="27" thickTop="1" thickBot="1" x14ac:dyDescent="0.3">
      <c r="A19" s="5"/>
      <c r="B19" s="9" t="s">
        <v>19</v>
      </c>
      <c r="C19" s="10">
        <f t="shared" ref="C19:J19" si="0">SUM(C10:C18)</f>
        <v>10655</v>
      </c>
      <c r="D19" s="10">
        <f t="shared" si="0"/>
        <v>5986</v>
      </c>
      <c r="E19" s="10">
        <f t="shared" si="0"/>
        <v>11345</v>
      </c>
      <c r="F19" s="10">
        <f t="shared" si="0"/>
        <v>6464</v>
      </c>
      <c r="G19" s="10">
        <f t="shared" si="0"/>
        <v>10630</v>
      </c>
      <c r="H19" s="10">
        <f t="shared" si="0"/>
        <v>6129</v>
      </c>
      <c r="I19" s="10">
        <f t="shared" si="0"/>
        <v>10106</v>
      </c>
      <c r="J19" s="10">
        <f t="shared" si="0"/>
        <v>5964</v>
      </c>
      <c r="K19" s="10">
        <f>SUM(K10:K18)</f>
        <v>10165</v>
      </c>
      <c r="L19" s="10">
        <f>SUM(L10:L18)</f>
        <v>5961</v>
      </c>
      <c r="M19" s="10">
        <f>SUM(M10:M18)</f>
        <v>9662</v>
      </c>
      <c r="N19" s="10">
        <f>SUM(N10:N18)</f>
        <v>5509</v>
      </c>
      <c r="O19" s="10">
        <f>SUM(O10:O18)</f>
        <v>9679</v>
      </c>
      <c r="P19" s="10">
        <f t="shared" ref="P19:T19" si="1">SUM(P10:P18)</f>
        <v>5538</v>
      </c>
      <c r="Q19" s="10">
        <f t="shared" si="1"/>
        <v>9860</v>
      </c>
      <c r="R19" s="10">
        <f t="shared" si="1"/>
        <v>5590</v>
      </c>
      <c r="S19" s="10">
        <f t="shared" si="1"/>
        <v>11404</v>
      </c>
      <c r="T19" s="10">
        <f t="shared" si="1"/>
        <v>6579</v>
      </c>
    </row>
    <row r="20" spans="1:20" ht="26.25" thickTop="1" x14ac:dyDescent="0.25">
      <c r="A20" s="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20" ht="23.25" thickBot="1" x14ac:dyDescent="0.3">
      <c r="A21" s="12" t="s">
        <v>20</v>
      </c>
      <c r="B21" s="81" t="s">
        <v>21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20" ht="27" thickTop="1" thickBot="1" x14ac:dyDescent="0.3">
      <c r="A22" s="5"/>
      <c r="B22" s="82" t="s">
        <v>77</v>
      </c>
      <c r="C22" s="85" t="s">
        <v>75</v>
      </c>
      <c r="D22" s="86"/>
      <c r="E22" s="85" t="s">
        <v>80</v>
      </c>
      <c r="F22" s="86"/>
      <c r="G22" s="85" t="s">
        <v>90</v>
      </c>
      <c r="H22" s="86"/>
      <c r="I22" s="85" t="s">
        <v>95</v>
      </c>
      <c r="J22" s="86"/>
      <c r="K22" s="85" t="s">
        <v>103</v>
      </c>
      <c r="L22" s="86"/>
      <c r="M22" s="85" t="s">
        <v>104</v>
      </c>
      <c r="N22" s="86"/>
      <c r="O22" s="85" t="s">
        <v>110</v>
      </c>
      <c r="P22" s="86"/>
      <c r="Q22" s="85" t="s">
        <v>111</v>
      </c>
      <c r="R22" s="86"/>
      <c r="S22" s="85" t="s">
        <v>114</v>
      </c>
      <c r="T22" s="86"/>
    </row>
    <row r="23" spans="1:20" ht="27" thickTop="1" thickBot="1" x14ac:dyDescent="0.3">
      <c r="A23" s="5"/>
      <c r="B23" s="82"/>
      <c r="C23" s="13" t="s">
        <v>11</v>
      </c>
      <c r="D23" s="13" t="s">
        <v>12</v>
      </c>
      <c r="E23" s="13" t="s">
        <v>11</v>
      </c>
      <c r="F23" s="13" t="s">
        <v>12</v>
      </c>
      <c r="G23" s="13" t="s">
        <v>11</v>
      </c>
      <c r="H23" s="13" t="s">
        <v>12</v>
      </c>
      <c r="I23" s="70" t="s">
        <v>11</v>
      </c>
      <c r="J23" s="70" t="s">
        <v>12</v>
      </c>
      <c r="K23" s="70" t="s">
        <v>11</v>
      </c>
      <c r="L23" s="70" t="s">
        <v>12</v>
      </c>
      <c r="M23" s="70" t="s">
        <v>11</v>
      </c>
      <c r="N23" s="70" t="s">
        <v>12</v>
      </c>
      <c r="O23" s="70" t="s">
        <v>11</v>
      </c>
      <c r="P23" s="70" t="s">
        <v>12</v>
      </c>
      <c r="Q23" s="70" t="s">
        <v>11</v>
      </c>
      <c r="R23" s="70" t="s">
        <v>12</v>
      </c>
      <c r="S23" s="70" t="s">
        <v>11</v>
      </c>
      <c r="T23" s="70" t="s">
        <v>12</v>
      </c>
    </row>
    <row r="24" spans="1:20" ht="27" thickTop="1" thickBot="1" x14ac:dyDescent="0.3">
      <c r="A24" s="5"/>
      <c r="B24" s="18" t="s">
        <v>22</v>
      </c>
      <c r="C24" s="15">
        <v>813</v>
      </c>
      <c r="D24" s="15">
        <v>633</v>
      </c>
      <c r="E24" s="15">
        <v>963</v>
      </c>
      <c r="F24" s="15">
        <v>743</v>
      </c>
      <c r="G24" s="15">
        <v>892</v>
      </c>
      <c r="H24" s="15">
        <v>700</v>
      </c>
      <c r="I24" s="15">
        <v>857</v>
      </c>
      <c r="J24" s="15">
        <v>676</v>
      </c>
      <c r="K24" s="15">
        <v>834</v>
      </c>
      <c r="L24" s="15">
        <v>669</v>
      </c>
      <c r="M24" s="15">
        <v>761</v>
      </c>
      <c r="N24" s="15">
        <v>579</v>
      </c>
      <c r="O24" s="15">
        <v>745</v>
      </c>
      <c r="P24" s="15">
        <v>579</v>
      </c>
      <c r="Q24" s="15">
        <v>698</v>
      </c>
      <c r="R24" s="15">
        <v>528</v>
      </c>
      <c r="S24" s="15">
        <v>776</v>
      </c>
      <c r="T24" s="15">
        <v>604</v>
      </c>
    </row>
    <row r="25" spans="1:20" ht="27" thickTop="1" thickBot="1" x14ac:dyDescent="0.3">
      <c r="A25" s="5"/>
      <c r="B25" s="18" t="s">
        <v>23</v>
      </c>
      <c r="C25" s="15">
        <v>1823</v>
      </c>
      <c r="D25" s="15">
        <v>1251</v>
      </c>
      <c r="E25" s="15">
        <v>1942</v>
      </c>
      <c r="F25" s="15">
        <v>1366</v>
      </c>
      <c r="G25" s="15">
        <v>1761</v>
      </c>
      <c r="H25" s="15">
        <v>1247</v>
      </c>
      <c r="I25" s="15">
        <v>1653</v>
      </c>
      <c r="J25" s="15">
        <v>1174</v>
      </c>
      <c r="K25" s="15">
        <v>1887</v>
      </c>
      <c r="L25" s="15">
        <v>1308</v>
      </c>
      <c r="M25" s="15">
        <v>1852</v>
      </c>
      <c r="N25" s="15">
        <v>1246</v>
      </c>
      <c r="O25" s="15">
        <v>1782</v>
      </c>
      <c r="P25" s="15">
        <v>1193</v>
      </c>
      <c r="Q25" s="15">
        <v>1743</v>
      </c>
      <c r="R25" s="15">
        <v>1164</v>
      </c>
      <c r="S25" s="15">
        <v>2253</v>
      </c>
      <c r="T25" s="15">
        <v>1470</v>
      </c>
    </row>
    <row r="26" spans="1:20" ht="27" thickTop="1" thickBot="1" x14ac:dyDescent="0.3">
      <c r="A26" s="5"/>
      <c r="B26" s="18" t="s">
        <v>24</v>
      </c>
      <c r="C26" s="15">
        <v>477</v>
      </c>
      <c r="D26" s="15">
        <v>329</v>
      </c>
      <c r="E26" s="15">
        <v>339</v>
      </c>
      <c r="F26" s="15">
        <v>297</v>
      </c>
      <c r="G26" s="15">
        <v>248</v>
      </c>
      <c r="H26" s="15">
        <v>198</v>
      </c>
      <c r="I26" s="15">
        <v>240</v>
      </c>
      <c r="J26" s="15">
        <v>203</v>
      </c>
      <c r="K26" s="15">
        <v>125</v>
      </c>
      <c r="L26" s="15">
        <v>108</v>
      </c>
      <c r="M26" s="15">
        <v>106</v>
      </c>
      <c r="N26" s="15">
        <v>87</v>
      </c>
      <c r="O26" s="15">
        <v>69</v>
      </c>
      <c r="P26" s="15">
        <v>61</v>
      </c>
      <c r="Q26" s="15">
        <v>139</v>
      </c>
      <c r="R26" s="15">
        <v>118</v>
      </c>
      <c r="S26" s="15">
        <v>60</v>
      </c>
      <c r="T26" s="15">
        <v>50</v>
      </c>
    </row>
    <row r="27" spans="1:20" ht="27" thickTop="1" thickBot="1" x14ac:dyDescent="0.3">
      <c r="A27" s="5"/>
      <c r="B27" s="18" t="s">
        <v>112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23</v>
      </c>
      <c r="P27" s="15">
        <v>17</v>
      </c>
      <c r="Q27" s="15">
        <v>26</v>
      </c>
      <c r="R27" s="15">
        <v>20</v>
      </c>
      <c r="S27" s="15">
        <v>70</v>
      </c>
      <c r="T27" s="15">
        <v>37</v>
      </c>
    </row>
    <row r="28" spans="1:20" ht="27" thickTop="1" thickBot="1" x14ac:dyDescent="0.3">
      <c r="A28" s="5"/>
      <c r="B28" s="18" t="s">
        <v>25</v>
      </c>
      <c r="C28" s="15"/>
      <c r="D28" s="15"/>
      <c r="E28" s="15">
        <v>99</v>
      </c>
      <c r="F28" s="15">
        <v>62</v>
      </c>
      <c r="G28" s="15">
        <v>151</v>
      </c>
      <c r="H28" s="15">
        <v>115</v>
      </c>
      <c r="I28" s="15">
        <v>201</v>
      </c>
      <c r="J28" s="15">
        <v>173</v>
      </c>
      <c r="K28" s="15">
        <v>197</v>
      </c>
      <c r="L28" s="15">
        <v>171</v>
      </c>
      <c r="M28" s="15">
        <v>173</v>
      </c>
      <c r="N28" s="15">
        <v>160</v>
      </c>
      <c r="O28" s="15">
        <v>154</v>
      </c>
      <c r="P28" s="15">
        <v>142</v>
      </c>
      <c r="Q28" s="15">
        <v>140</v>
      </c>
      <c r="R28" s="15">
        <v>129</v>
      </c>
      <c r="S28" s="15">
        <v>146</v>
      </c>
      <c r="T28" s="15">
        <v>135</v>
      </c>
    </row>
    <row r="29" spans="1:20" ht="27" thickTop="1" thickBot="1" x14ac:dyDescent="0.3">
      <c r="A29" s="5"/>
      <c r="B29" s="18" t="s">
        <v>26</v>
      </c>
      <c r="C29" s="15">
        <v>1156</v>
      </c>
      <c r="D29" s="15">
        <v>824</v>
      </c>
      <c r="E29" s="15">
        <v>1087</v>
      </c>
      <c r="F29" s="15">
        <v>768</v>
      </c>
      <c r="G29" s="15">
        <v>934</v>
      </c>
      <c r="H29" s="15">
        <v>685</v>
      </c>
      <c r="I29" s="15">
        <v>816</v>
      </c>
      <c r="J29" s="15">
        <v>581</v>
      </c>
      <c r="K29" s="15">
        <v>849</v>
      </c>
      <c r="L29" s="15">
        <v>579</v>
      </c>
      <c r="M29" s="15">
        <v>689</v>
      </c>
      <c r="N29" s="15">
        <v>488</v>
      </c>
      <c r="O29" s="15">
        <v>716</v>
      </c>
      <c r="P29" s="15">
        <v>510</v>
      </c>
      <c r="Q29" s="15">
        <v>735</v>
      </c>
      <c r="R29" s="15">
        <v>536</v>
      </c>
      <c r="S29" s="15">
        <v>943</v>
      </c>
      <c r="T29" s="15">
        <v>658</v>
      </c>
    </row>
    <row r="30" spans="1:20" ht="27" thickTop="1" thickBot="1" x14ac:dyDescent="0.3">
      <c r="A30" s="5"/>
      <c r="B30" s="18" t="s">
        <v>27</v>
      </c>
      <c r="C30" s="15">
        <v>1735</v>
      </c>
      <c r="D30" s="15">
        <v>935</v>
      </c>
      <c r="E30" s="15">
        <v>1954</v>
      </c>
      <c r="F30" s="15">
        <v>1046</v>
      </c>
      <c r="G30" s="15">
        <v>2098</v>
      </c>
      <c r="H30" s="15">
        <v>1119</v>
      </c>
      <c r="I30" s="15">
        <v>2313</v>
      </c>
      <c r="J30" s="15">
        <v>1224</v>
      </c>
      <c r="K30" s="15">
        <v>2433</v>
      </c>
      <c r="L30" s="15">
        <v>1280</v>
      </c>
      <c r="M30" s="15">
        <v>2567</v>
      </c>
      <c r="N30" s="15">
        <v>1273</v>
      </c>
      <c r="O30" s="15">
        <v>2331</v>
      </c>
      <c r="P30" s="15">
        <v>1199</v>
      </c>
      <c r="Q30" s="15">
        <v>2367</v>
      </c>
      <c r="R30" s="15">
        <v>1157</v>
      </c>
      <c r="S30" s="15">
        <v>2603</v>
      </c>
      <c r="T30" s="15">
        <v>1233</v>
      </c>
    </row>
    <row r="31" spans="1:20" ht="27" thickTop="1" thickBot="1" x14ac:dyDescent="0.3">
      <c r="A31" s="5"/>
      <c r="B31" s="18" t="s">
        <v>91</v>
      </c>
      <c r="C31" s="15"/>
      <c r="D31" s="15"/>
      <c r="E31" s="15"/>
      <c r="F31" s="15"/>
      <c r="G31" s="15">
        <v>175</v>
      </c>
      <c r="H31" s="15">
        <v>155</v>
      </c>
      <c r="I31" s="15">
        <v>164</v>
      </c>
      <c r="J31" s="15">
        <v>148</v>
      </c>
      <c r="K31" s="15">
        <v>144</v>
      </c>
      <c r="L31" s="15">
        <v>129</v>
      </c>
      <c r="M31" s="15">
        <v>126</v>
      </c>
      <c r="N31" s="15">
        <v>113</v>
      </c>
      <c r="O31" s="15">
        <v>55</v>
      </c>
      <c r="P31" s="15">
        <v>48</v>
      </c>
      <c r="Q31" s="15">
        <v>53</v>
      </c>
      <c r="R31" s="15">
        <v>48</v>
      </c>
      <c r="S31" s="15">
        <v>161</v>
      </c>
      <c r="T31" s="15">
        <v>147</v>
      </c>
    </row>
    <row r="32" spans="1:20" ht="27" thickTop="1" thickBot="1" x14ac:dyDescent="0.3">
      <c r="A32" s="5"/>
      <c r="B32" s="18" t="s">
        <v>28</v>
      </c>
      <c r="C32" s="15">
        <v>629</v>
      </c>
      <c r="D32" s="15">
        <v>497</v>
      </c>
      <c r="E32" s="15">
        <v>676</v>
      </c>
      <c r="F32" s="15">
        <v>541</v>
      </c>
      <c r="G32" s="15">
        <v>403</v>
      </c>
      <c r="H32" s="15">
        <v>315</v>
      </c>
      <c r="I32" s="15">
        <v>360</v>
      </c>
      <c r="J32" s="15">
        <v>245</v>
      </c>
      <c r="K32" s="15">
        <v>278</v>
      </c>
      <c r="L32" s="15">
        <v>192</v>
      </c>
      <c r="M32" s="15">
        <v>176</v>
      </c>
      <c r="N32" s="15">
        <v>135</v>
      </c>
      <c r="O32" s="15">
        <v>173</v>
      </c>
      <c r="P32" s="15">
        <v>128</v>
      </c>
      <c r="Q32" s="15">
        <v>171</v>
      </c>
      <c r="R32" s="15">
        <v>119</v>
      </c>
      <c r="S32" s="15">
        <v>193</v>
      </c>
      <c r="T32" s="15">
        <v>138</v>
      </c>
    </row>
    <row r="33" spans="1:20" ht="27" thickTop="1" thickBot="1" x14ac:dyDescent="0.3">
      <c r="A33" s="5"/>
      <c r="B33" s="18" t="s">
        <v>29</v>
      </c>
      <c r="C33" s="15">
        <v>749</v>
      </c>
      <c r="D33" s="15">
        <v>555</v>
      </c>
      <c r="E33" s="15">
        <v>701</v>
      </c>
      <c r="F33" s="15">
        <v>517</v>
      </c>
      <c r="G33" s="15">
        <v>672</v>
      </c>
      <c r="H33" s="15">
        <v>519</v>
      </c>
      <c r="I33" s="15">
        <v>761</v>
      </c>
      <c r="J33" s="15">
        <v>596</v>
      </c>
      <c r="K33" s="15">
        <v>829</v>
      </c>
      <c r="L33" s="15">
        <v>638</v>
      </c>
      <c r="M33" s="15">
        <v>797</v>
      </c>
      <c r="N33" s="15">
        <v>611</v>
      </c>
      <c r="O33" s="15">
        <v>854</v>
      </c>
      <c r="P33" s="15">
        <v>656</v>
      </c>
      <c r="Q33" s="15">
        <v>897</v>
      </c>
      <c r="R33" s="15">
        <v>662</v>
      </c>
      <c r="S33" s="15">
        <v>975</v>
      </c>
      <c r="T33" s="15">
        <v>752</v>
      </c>
    </row>
    <row r="34" spans="1:20" ht="27" thickTop="1" thickBot="1" x14ac:dyDescent="0.3">
      <c r="A34" s="5"/>
      <c r="B34" s="18" t="s">
        <v>30</v>
      </c>
      <c r="C34" s="15">
        <v>597</v>
      </c>
      <c r="D34" s="15">
        <v>116</v>
      </c>
      <c r="E34" s="15">
        <v>627</v>
      </c>
      <c r="F34" s="15">
        <v>124</v>
      </c>
      <c r="G34" s="15">
        <v>585</v>
      </c>
      <c r="H34" s="15">
        <v>127</v>
      </c>
      <c r="I34" s="15">
        <v>416</v>
      </c>
      <c r="J34" s="15">
        <v>102</v>
      </c>
      <c r="K34" s="15">
        <v>399</v>
      </c>
      <c r="L34" s="15">
        <v>116</v>
      </c>
      <c r="M34" s="15">
        <v>408</v>
      </c>
      <c r="N34" s="15">
        <v>126</v>
      </c>
      <c r="O34" s="15">
        <v>372</v>
      </c>
      <c r="P34" s="15">
        <v>135</v>
      </c>
      <c r="Q34" s="15">
        <v>344</v>
      </c>
      <c r="R34" s="15">
        <v>117</v>
      </c>
      <c r="S34" s="15">
        <v>317</v>
      </c>
      <c r="T34" s="15">
        <v>134</v>
      </c>
    </row>
    <row r="35" spans="1:20" ht="27" thickTop="1" thickBot="1" x14ac:dyDescent="0.3">
      <c r="A35" s="5"/>
      <c r="B35" s="18" t="s">
        <v>31</v>
      </c>
      <c r="C35" s="15">
        <v>2676</v>
      </c>
      <c r="D35" s="15">
        <v>846</v>
      </c>
      <c r="E35" s="15">
        <v>2957</v>
      </c>
      <c r="F35" s="15">
        <v>1000</v>
      </c>
      <c r="G35" s="15">
        <v>2711</v>
      </c>
      <c r="H35" s="15">
        <v>949</v>
      </c>
      <c r="I35" s="15">
        <v>2325</v>
      </c>
      <c r="J35" s="15">
        <v>842</v>
      </c>
      <c r="K35" s="15">
        <v>2190</v>
      </c>
      <c r="L35" s="15">
        <v>771</v>
      </c>
      <c r="M35" s="15">
        <v>2007</v>
      </c>
      <c r="N35" s="15">
        <v>691</v>
      </c>
      <c r="O35" s="15">
        <v>2405</v>
      </c>
      <c r="P35" s="15">
        <v>870</v>
      </c>
      <c r="Q35" s="15">
        <v>2547</v>
      </c>
      <c r="R35" s="15">
        <v>992</v>
      </c>
      <c r="S35" s="15">
        <v>2907</v>
      </c>
      <c r="T35" s="15">
        <v>1221</v>
      </c>
    </row>
    <row r="36" spans="1:20" ht="27" thickTop="1" thickBot="1" x14ac:dyDescent="0.3">
      <c r="A36" s="5"/>
      <c r="B36" s="9" t="s">
        <v>19</v>
      </c>
      <c r="C36" s="10">
        <f t="shared" ref="C36:J36" si="2">SUM(C24:C35)</f>
        <v>10655</v>
      </c>
      <c r="D36" s="10">
        <f t="shared" si="2"/>
        <v>5986</v>
      </c>
      <c r="E36" s="10">
        <f t="shared" si="2"/>
        <v>11345</v>
      </c>
      <c r="F36" s="10">
        <f t="shared" si="2"/>
        <v>6464</v>
      </c>
      <c r="G36" s="10">
        <f t="shared" si="2"/>
        <v>10630</v>
      </c>
      <c r="H36" s="10">
        <f t="shared" si="2"/>
        <v>6129</v>
      </c>
      <c r="I36" s="10">
        <f t="shared" si="2"/>
        <v>10106</v>
      </c>
      <c r="J36" s="10">
        <f t="shared" si="2"/>
        <v>5964</v>
      </c>
      <c r="K36" s="10">
        <f>SUM(K24:K35)</f>
        <v>10165</v>
      </c>
      <c r="L36" s="10">
        <f>SUM(L24:L35)</f>
        <v>5961</v>
      </c>
      <c r="M36" s="10">
        <f>SUM(M24:M35)</f>
        <v>9662</v>
      </c>
      <c r="N36" s="10">
        <f>SUM(N24:N35)</f>
        <v>5509</v>
      </c>
      <c r="O36" s="10">
        <f>SUM(O24:O35)</f>
        <v>9679</v>
      </c>
      <c r="P36" s="10">
        <f t="shared" ref="P36:T36" si="3">SUM(P24:P35)</f>
        <v>5538</v>
      </c>
      <c r="Q36" s="10">
        <f t="shared" si="3"/>
        <v>9860</v>
      </c>
      <c r="R36" s="10">
        <f t="shared" si="3"/>
        <v>5590</v>
      </c>
      <c r="S36" s="10">
        <f t="shared" si="3"/>
        <v>11404</v>
      </c>
      <c r="T36" s="10">
        <f t="shared" si="3"/>
        <v>6579</v>
      </c>
    </row>
    <row r="37" spans="1:20" ht="26.25" thickTop="1" x14ac:dyDescent="0.25">
      <c r="A37" s="5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0" ht="23.25" thickBot="1" x14ac:dyDescent="0.3">
      <c r="A38" s="12" t="s">
        <v>32</v>
      </c>
      <c r="B38" s="81" t="s"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20" ht="27" thickTop="1" thickBot="1" x14ac:dyDescent="0.3">
      <c r="A39" s="5"/>
      <c r="B39" s="82" t="s">
        <v>77</v>
      </c>
      <c r="C39" s="96" t="s">
        <v>75</v>
      </c>
      <c r="D39" s="86"/>
      <c r="E39" s="96" t="s">
        <v>80</v>
      </c>
      <c r="F39" s="86"/>
      <c r="G39" s="96" t="s">
        <v>90</v>
      </c>
      <c r="H39" s="86"/>
      <c r="I39" s="96" t="s">
        <v>95</v>
      </c>
      <c r="J39" s="86"/>
      <c r="K39" s="85" t="s">
        <v>103</v>
      </c>
      <c r="L39" s="86"/>
      <c r="M39" s="96" t="s">
        <v>104</v>
      </c>
      <c r="N39" s="86"/>
      <c r="O39" s="96" t="s">
        <v>110</v>
      </c>
      <c r="P39" s="86"/>
      <c r="Q39" s="96" t="s">
        <v>111</v>
      </c>
      <c r="R39" s="86"/>
      <c r="S39" s="96" t="s">
        <v>114</v>
      </c>
      <c r="T39" s="86"/>
    </row>
    <row r="40" spans="1:20" ht="27" thickTop="1" thickBot="1" x14ac:dyDescent="0.3">
      <c r="A40" s="5"/>
      <c r="B40" s="82"/>
      <c r="C40" s="13" t="s">
        <v>34</v>
      </c>
      <c r="D40" s="13" t="s">
        <v>12</v>
      </c>
      <c r="E40" s="13" t="s">
        <v>11</v>
      </c>
      <c r="F40" s="13" t="s">
        <v>12</v>
      </c>
      <c r="G40" s="13" t="s">
        <v>34</v>
      </c>
      <c r="H40" s="13" t="s">
        <v>12</v>
      </c>
      <c r="I40" s="70" t="s">
        <v>11</v>
      </c>
      <c r="J40" s="70" t="s">
        <v>12</v>
      </c>
      <c r="K40" s="70" t="s">
        <v>11</v>
      </c>
      <c r="L40" s="70" t="s">
        <v>12</v>
      </c>
      <c r="M40" s="70" t="s">
        <v>11</v>
      </c>
      <c r="N40" s="70" t="s">
        <v>12</v>
      </c>
      <c r="O40" s="70" t="s">
        <v>11</v>
      </c>
      <c r="P40" s="70" t="s">
        <v>12</v>
      </c>
      <c r="Q40" s="70" t="s">
        <v>11</v>
      </c>
      <c r="R40" s="70" t="s">
        <v>12</v>
      </c>
      <c r="S40" s="70" t="s">
        <v>11</v>
      </c>
      <c r="T40" s="70" t="s">
        <v>12</v>
      </c>
    </row>
    <row r="41" spans="1:20" ht="27" thickTop="1" thickBot="1" x14ac:dyDescent="0.3">
      <c r="A41" s="5"/>
      <c r="B41" s="18" t="s">
        <v>113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3483</v>
      </c>
      <c r="P41" s="15">
        <v>1753</v>
      </c>
      <c r="Q41" s="15">
        <v>4958</v>
      </c>
      <c r="R41" s="15">
        <v>2775</v>
      </c>
      <c r="S41" s="15">
        <v>8589</v>
      </c>
      <c r="T41" s="15">
        <v>4983</v>
      </c>
    </row>
    <row r="42" spans="1:20" ht="27" thickTop="1" thickBot="1" x14ac:dyDescent="0.3">
      <c r="A42" s="5"/>
      <c r="B42" s="18" t="s">
        <v>35</v>
      </c>
      <c r="C42" s="15">
        <v>2444</v>
      </c>
      <c r="D42" s="15">
        <v>1677</v>
      </c>
      <c r="E42" s="15">
        <v>2799</v>
      </c>
      <c r="F42" s="15">
        <v>1971</v>
      </c>
      <c r="G42" s="15">
        <v>2625</v>
      </c>
      <c r="H42" s="15">
        <v>1854</v>
      </c>
      <c r="I42" s="15">
        <v>2621</v>
      </c>
      <c r="J42" s="15">
        <v>1782</v>
      </c>
      <c r="K42" s="15">
        <v>2761</v>
      </c>
      <c r="L42" s="15">
        <v>1823</v>
      </c>
      <c r="M42" s="15">
        <v>2602</v>
      </c>
      <c r="N42" s="15">
        <v>1637</v>
      </c>
      <c r="O42" s="15">
        <v>1275</v>
      </c>
      <c r="P42" s="15">
        <v>882</v>
      </c>
      <c r="Q42" s="15">
        <v>618</v>
      </c>
      <c r="R42" s="15">
        <v>415</v>
      </c>
      <c r="S42" s="15">
        <v>687</v>
      </c>
      <c r="T42" s="15">
        <v>297</v>
      </c>
    </row>
    <row r="43" spans="1:20" ht="27" thickTop="1" thickBot="1" x14ac:dyDescent="0.3">
      <c r="A43" s="5"/>
      <c r="B43" s="18" t="s">
        <v>92</v>
      </c>
      <c r="C43" s="15">
        <v>6572</v>
      </c>
      <c r="D43" s="15">
        <v>3404</v>
      </c>
      <c r="E43" s="15">
        <v>6709</v>
      </c>
      <c r="F43" s="15">
        <v>3471</v>
      </c>
      <c r="G43" s="15">
        <v>6145</v>
      </c>
      <c r="H43" s="15">
        <v>3179</v>
      </c>
      <c r="I43" s="15">
        <v>5630</v>
      </c>
      <c r="J43" s="15">
        <v>3049</v>
      </c>
      <c r="K43" s="15">
        <f>5506+52</f>
        <v>5558</v>
      </c>
      <c r="L43" s="15">
        <f>2983+15</f>
        <v>2998</v>
      </c>
      <c r="M43" s="15">
        <v>5254</v>
      </c>
      <c r="N43" s="15">
        <v>2809</v>
      </c>
      <c r="O43" s="15">
        <v>3115</v>
      </c>
      <c r="P43" s="15">
        <v>1784</v>
      </c>
      <c r="Q43" s="15">
        <v>2311</v>
      </c>
      <c r="R43" s="15">
        <v>1159</v>
      </c>
      <c r="S43" s="15">
        <v>957</v>
      </c>
      <c r="T43" s="15">
        <v>438</v>
      </c>
    </row>
    <row r="44" spans="1:20" ht="27" thickTop="1" thickBot="1" x14ac:dyDescent="0.3">
      <c r="A44" s="5"/>
      <c r="B44" s="18" t="s">
        <v>36</v>
      </c>
      <c r="C44" s="15">
        <v>920</v>
      </c>
      <c r="D44" s="15">
        <v>343</v>
      </c>
      <c r="E44" s="15">
        <v>1052</v>
      </c>
      <c r="F44" s="15">
        <v>441</v>
      </c>
      <c r="G44" s="15">
        <v>923</v>
      </c>
      <c r="H44" s="15">
        <v>417</v>
      </c>
      <c r="I44" s="15">
        <v>810</v>
      </c>
      <c r="J44" s="15">
        <v>347</v>
      </c>
      <c r="K44" s="15">
        <v>731</v>
      </c>
      <c r="L44" s="15">
        <v>299</v>
      </c>
      <c r="M44" s="15">
        <v>735</v>
      </c>
      <c r="N44" s="15">
        <v>297</v>
      </c>
      <c r="O44" s="15">
        <v>760</v>
      </c>
      <c r="P44" s="15">
        <v>352</v>
      </c>
      <c r="Q44" s="15">
        <v>793</v>
      </c>
      <c r="R44" s="15">
        <v>386</v>
      </c>
      <c r="S44" s="15"/>
      <c r="T44" s="15"/>
    </row>
    <row r="45" spans="1:20" ht="27" thickTop="1" thickBot="1" x14ac:dyDescent="0.3">
      <c r="A45" s="5"/>
      <c r="B45" s="18" t="s">
        <v>83</v>
      </c>
      <c r="C45" s="15"/>
      <c r="D45" s="15"/>
      <c r="E45" s="15">
        <v>74</v>
      </c>
      <c r="F45" s="15">
        <v>38</v>
      </c>
      <c r="G45" s="15">
        <v>150</v>
      </c>
      <c r="H45" s="15">
        <v>78</v>
      </c>
      <c r="I45" s="15">
        <v>205</v>
      </c>
      <c r="J45" s="15">
        <v>110</v>
      </c>
      <c r="K45" s="15">
        <v>184</v>
      </c>
      <c r="L45" s="15">
        <v>102</v>
      </c>
      <c r="M45" s="15">
        <v>168</v>
      </c>
      <c r="N45" s="15">
        <v>94</v>
      </c>
      <c r="O45" s="15">
        <v>157</v>
      </c>
      <c r="P45" s="15">
        <v>91</v>
      </c>
      <c r="Q45" s="15">
        <v>158</v>
      </c>
      <c r="R45" s="15">
        <v>88</v>
      </c>
      <c r="S45" s="15">
        <v>189</v>
      </c>
      <c r="T45" s="15">
        <v>127</v>
      </c>
    </row>
    <row r="46" spans="1:20" ht="27" thickTop="1" thickBot="1" x14ac:dyDescent="0.3">
      <c r="A46" s="5"/>
      <c r="B46" s="18" t="s">
        <v>37</v>
      </c>
      <c r="C46" s="15">
        <v>241</v>
      </c>
      <c r="D46" s="15">
        <v>188</v>
      </c>
      <c r="E46" s="15">
        <v>219</v>
      </c>
      <c r="F46" s="15">
        <v>185</v>
      </c>
      <c r="G46" s="15">
        <v>240</v>
      </c>
      <c r="H46" s="15">
        <v>198</v>
      </c>
      <c r="I46" s="15">
        <v>250</v>
      </c>
      <c r="J46" s="15">
        <v>213</v>
      </c>
      <c r="K46" s="15">
        <v>321</v>
      </c>
      <c r="L46" s="15">
        <v>259</v>
      </c>
      <c r="M46" s="15">
        <v>287</v>
      </c>
      <c r="N46" s="15">
        <v>223</v>
      </c>
      <c r="O46" s="15">
        <v>234</v>
      </c>
      <c r="P46" s="15">
        <v>188</v>
      </c>
      <c r="Q46" s="15">
        <v>248</v>
      </c>
      <c r="R46" s="15">
        <v>193</v>
      </c>
      <c r="S46" s="15">
        <v>251</v>
      </c>
      <c r="T46" s="15">
        <v>190</v>
      </c>
    </row>
    <row r="47" spans="1:20" ht="27" thickTop="1" thickBot="1" x14ac:dyDescent="0.3">
      <c r="A47" s="5"/>
      <c r="B47" s="18" t="s">
        <v>38</v>
      </c>
      <c r="C47" s="15">
        <v>478</v>
      </c>
      <c r="D47" s="15">
        <v>374</v>
      </c>
      <c r="E47" s="15">
        <v>492</v>
      </c>
      <c r="F47" s="15">
        <v>358</v>
      </c>
      <c r="G47" s="15">
        <v>547</v>
      </c>
      <c r="H47" s="15">
        <v>403</v>
      </c>
      <c r="I47" s="15">
        <v>556</v>
      </c>
      <c r="J47" s="15">
        <v>436</v>
      </c>
      <c r="K47" s="15">
        <v>562</v>
      </c>
      <c r="L47" s="15">
        <v>447</v>
      </c>
      <c r="M47" s="15">
        <v>561</v>
      </c>
      <c r="N47" s="15">
        <v>408</v>
      </c>
      <c r="O47" s="15">
        <v>583</v>
      </c>
      <c r="P47" s="15">
        <v>441</v>
      </c>
      <c r="Q47" s="15">
        <v>709</v>
      </c>
      <c r="R47" s="15">
        <v>523</v>
      </c>
      <c r="S47" s="15">
        <v>731</v>
      </c>
      <c r="T47" s="15">
        <v>544</v>
      </c>
    </row>
    <row r="48" spans="1:20" ht="27" thickTop="1" thickBot="1" x14ac:dyDescent="0.3">
      <c r="A48" s="5"/>
      <c r="B48" s="18" t="s">
        <v>96</v>
      </c>
      <c r="C48" s="15"/>
      <c r="D48" s="15"/>
      <c r="E48" s="15"/>
      <c r="F48" s="15"/>
      <c r="G48" s="15"/>
      <c r="H48" s="15"/>
      <c r="I48" s="15">
        <v>34</v>
      </c>
      <c r="J48" s="15">
        <v>27</v>
      </c>
      <c r="K48" s="15">
        <v>48</v>
      </c>
      <c r="L48" s="15">
        <v>33</v>
      </c>
      <c r="M48" s="15">
        <v>55</v>
      </c>
      <c r="N48" s="15">
        <v>41</v>
      </c>
      <c r="O48" s="15">
        <v>72</v>
      </c>
      <c r="P48" s="15">
        <v>47</v>
      </c>
      <c r="Q48" s="15">
        <v>65</v>
      </c>
      <c r="R48" s="15">
        <v>51</v>
      </c>
      <c r="S48" s="15"/>
      <c r="T48" s="15"/>
    </row>
    <row r="49" spans="1:20" ht="27" thickTop="1" thickBot="1" x14ac:dyDescent="0.3">
      <c r="A49" s="5"/>
      <c r="B49" s="9" t="s">
        <v>19</v>
      </c>
      <c r="C49" s="10">
        <f t="shared" ref="C49:N49" si="4">SUM(C42:C48)</f>
        <v>10655</v>
      </c>
      <c r="D49" s="10">
        <f t="shared" si="4"/>
        <v>5986</v>
      </c>
      <c r="E49" s="10">
        <f t="shared" si="4"/>
        <v>11345</v>
      </c>
      <c r="F49" s="10">
        <f t="shared" si="4"/>
        <v>6464</v>
      </c>
      <c r="G49" s="10">
        <f t="shared" si="4"/>
        <v>10630</v>
      </c>
      <c r="H49" s="10">
        <f t="shared" si="4"/>
        <v>6129</v>
      </c>
      <c r="I49" s="10">
        <f t="shared" si="4"/>
        <v>10106</v>
      </c>
      <c r="J49" s="10">
        <f t="shared" si="4"/>
        <v>5964</v>
      </c>
      <c r="K49" s="10">
        <f t="shared" si="4"/>
        <v>10165</v>
      </c>
      <c r="L49" s="10">
        <f t="shared" si="4"/>
        <v>5961</v>
      </c>
      <c r="M49" s="10">
        <f t="shared" si="4"/>
        <v>9662</v>
      </c>
      <c r="N49" s="10">
        <f t="shared" si="4"/>
        <v>5509</v>
      </c>
      <c r="O49" s="10">
        <f>SUM(O41:O48)</f>
        <v>9679</v>
      </c>
      <c r="P49" s="10">
        <f t="shared" ref="P49:R49" si="5">SUM(P41:P48)</f>
        <v>5538</v>
      </c>
      <c r="Q49" s="10">
        <f t="shared" si="5"/>
        <v>9860</v>
      </c>
      <c r="R49" s="10">
        <f t="shared" si="5"/>
        <v>5590</v>
      </c>
      <c r="S49" s="10">
        <f>SUM(S41:S48)</f>
        <v>11404</v>
      </c>
      <c r="T49" s="10">
        <f>SUM(T41:T48)</f>
        <v>6579</v>
      </c>
    </row>
    <row r="50" spans="1:20" ht="26.25" thickTop="1" x14ac:dyDescent="0.25">
      <c r="A50" s="5"/>
      <c r="B50" s="19"/>
      <c r="C50" s="20"/>
      <c r="D50" s="20"/>
      <c r="E50" s="20"/>
      <c r="F50" s="21"/>
      <c r="G50" s="21"/>
      <c r="H50" s="21"/>
      <c r="I50" s="21"/>
      <c r="J50" s="21"/>
      <c r="K50" s="22"/>
      <c r="L50" s="22"/>
    </row>
    <row r="51" spans="1:20" ht="23.25" thickBot="1" x14ac:dyDescent="0.3">
      <c r="A51" s="12" t="s">
        <v>39</v>
      </c>
      <c r="B51" s="81" t="s">
        <v>40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20" ht="27" thickTop="1" thickBot="1" x14ac:dyDescent="0.3">
      <c r="A52" s="5"/>
      <c r="B52" s="92" t="s">
        <v>77</v>
      </c>
      <c r="C52" s="85">
        <v>2013</v>
      </c>
      <c r="D52" s="86"/>
      <c r="E52" s="85">
        <v>2014</v>
      </c>
      <c r="F52" s="86"/>
      <c r="G52" s="85">
        <v>2015</v>
      </c>
      <c r="H52" s="86"/>
      <c r="I52" s="85">
        <v>2016</v>
      </c>
      <c r="J52" s="86"/>
      <c r="K52" s="85">
        <v>2017</v>
      </c>
      <c r="L52" s="86"/>
      <c r="M52" s="85">
        <v>2018</v>
      </c>
      <c r="N52" s="86"/>
      <c r="O52" s="85">
        <v>2019</v>
      </c>
      <c r="P52" s="86"/>
      <c r="Q52" s="85">
        <v>2020</v>
      </c>
      <c r="R52" s="86"/>
      <c r="S52" s="85">
        <v>2021</v>
      </c>
      <c r="T52" s="86"/>
    </row>
    <row r="53" spans="1:20" ht="27" thickTop="1" thickBot="1" x14ac:dyDescent="0.3">
      <c r="A53" s="5"/>
      <c r="B53" s="93"/>
      <c r="C53" s="13" t="s">
        <v>41</v>
      </c>
      <c r="D53" s="13" t="s">
        <v>12</v>
      </c>
      <c r="E53" s="13" t="s">
        <v>41</v>
      </c>
      <c r="F53" s="13" t="s">
        <v>12</v>
      </c>
      <c r="G53" s="13" t="s">
        <v>41</v>
      </c>
      <c r="H53" s="13" t="s">
        <v>12</v>
      </c>
      <c r="I53" s="13" t="s">
        <v>41</v>
      </c>
      <c r="J53" s="70" t="s">
        <v>12</v>
      </c>
      <c r="K53" s="13" t="s">
        <v>41</v>
      </c>
      <c r="L53" s="70" t="s">
        <v>12</v>
      </c>
      <c r="M53" s="13" t="s">
        <v>41</v>
      </c>
      <c r="N53" s="70" t="s">
        <v>12</v>
      </c>
      <c r="O53" s="13" t="s">
        <v>41</v>
      </c>
      <c r="P53" s="70" t="s">
        <v>12</v>
      </c>
      <c r="Q53" s="13" t="s">
        <v>41</v>
      </c>
      <c r="R53" s="70" t="s">
        <v>12</v>
      </c>
      <c r="S53" s="13" t="s">
        <v>41</v>
      </c>
      <c r="T53" s="70" t="s">
        <v>12</v>
      </c>
    </row>
    <row r="54" spans="1:20" ht="27" thickTop="1" thickBot="1" x14ac:dyDescent="0.3">
      <c r="A54" s="5"/>
      <c r="B54" s="18" t="s">
        <v>14</v>
      </c>
      <c r="C54" s="15">
        <v>334</v>
      </c>
      <c r="D54" s="15">
        <v>288</v>
      </c>
      <c r="E54" s="15">
        <v>235</v>
      </c>
      <c r="F54" s="15">
        <v>192</v>
      </c>
      <c r="G54" s="15">
        <v>412</v>
      </c>
      <c r="H54" s="15">
        <v>320</v>
      </c>
      <c r="I54" s="15">
        <v>301</v>
      </c>
      <c r="J54" s="15">
        <v>258</v>
      </c>
      <c r="K54" s="15">
        <v>241</v>
      </c>
      <c r="L54" s="15">
        <v>192</v>
      </c>
      <c r="M54" s="15">
        <v>276</v>
      </c>
      <c r="N54" s="15">
        <v>230</v>
      </c>
      <c r="O54" s="15">
        <v>198</v>
      </c>
      <c r="P54" s="15">
        <v>152</v>
      </c>
      <c r="Q54" s="15">
        <v>87</v>
      </c>
      <c r="R54" s="15">
        <v>78</v>
      </c>
      <c r="S54" s="15">
        <v>55</v>
      </c>
      <c r="T54" s="15">
        <v>25</v>
      </c>
    </row>
    <row r="55" spans="1:20" ht="27" thickTop="1" thickBot="1" x14ac:dyDescent="0.3">
      <c r="A55" s="5"/>
      <c r="B55" s="18" t="s">
        <v>81</v>
      </c>
      <c r="C55" s="15"/>
      <c r="D55" s="15"/>
      <c r="E55" s="15"/>
      <c r="F55" s="15"/>
      <c r="G55" s="15"/>
      <c r="H55" s="15"/>
      <c r="I55" s="15"/>
      <c r="J55" s="15"/>
      <c r="K55" s="15">
        <v>68</v>
      </c>
      <c r="L55" s="15">
        <v>34</v>
      </c>
      <c r="M55" s="15">
        <v>67</v>
      </c>
      <c r="N55" s="15">
        <v>36</v>
      </c>
      <c r="O55" s="15">
        <v>57</v>
      </c>
      <c r="P55" s="15">
        <v>35</v>
      </c>
      <c r="Q55" s="15">
        <v>50</v>
      </c>
      <c r="R55" s="15">
        <v>32</v>
      </c>
      <c r="S55" s="15">
        <v>278</v>
      </c>
      <c r="T55" s="15">
        <v>144</v>
      </c>
    </row>
    <row r="56" spans="1:20" ht="27" thickTop="1" thickBot="1" x14ac:dyDescent="0.3">
      <c r="A56" s="5"/>
      <c r="B56" s="18" t="s">
        <v>82</v>
      </c>
      <c r="C56" s="15"/>
      <c r="D56" s="15"/>
      <c r="E56" s="15"/>
      <c r="F56" s="15"/>
      <c r="G56" s="15"/>
      <c r="H56" s="15"/>
      <c r="I56" s="15"/>
      <c r="J56" s="15"/>
      <c r="K56" s="15">
        <v>92</v>
      </c>
      <c r="L56" s="15">
        <v>41</v>
      </c>
      <c r="M56" s="15">
        <v>155</v>
      </c>
      <c r="N56" s="15">
        <v>76</v>
      </c>
      <c r="O56" s="15">
        <v>214</v>
      </c>
      <c r="P56" s="15">
        <v>114</v>
      </c>
      <c r="Q56" s="15">
        <v>220</v>
      </c>
      <c r="R56" s="15">
        <v>114</v>
      </c>
      <c r="S56" s="15">
        <v>127</v>
      </c>
      <c r="T56" s="15">
        <v>106</v>
      </c>
    </row>
    <row r="57" spans="1:20" ht="27" thickTop="1" thickBot="1" x14ac:dyDescent="0.3">
      <c r="A57" s="5"/>
      <c r="B57" s="18" t="s">
        <v>15</v>
      </c>
      <c r="C57" s="15"/>
      <c r="D57" s="15"/>
      <c r="E57" s="15"/>
      <c r="F57" s="15"/>
      <c r="G57" s="15">
        <v>51</v>
      </c>
      <c r="H57" s="15">
        <v>26</v>
      </c>
      <c r="I57" s="15">
        <v>145</v>
      </c>
      <c r="J57" s="15">
        <v>58</v>
      </c>
      <c r="K57" s="15">
        <v>144</v>
      </c>
      <c r="L57" s="15">
        <v>91</v>
      </c>
      <c r="M57" s="15">
        <v>128</v>
      </c>
      <c r="N57" s="15">
        <v>77</v>
      </c>
      <c r="O57" s="15">
        <v>161</v>
      </c>
      <c r="P57" s="15">
        <v>113</v>
      </c>
      <c r="Q57" s="15">
        <v>219</v>
      </c>
      <c r="R57" s="15">
        <v>127</v>
      </c>
      <c r="S57" s="15">
        <v>131</v>
      </c>
      <c r="T57" s="15">
        <v>83</v>
      </c>
    </row>
    <row r="58" spans="1:20" ht="27" thickTop="1" thickBot="1" x14ac:dyDescent="0.3">
      <c r="A58" s="5"/>
      <c r="B58" s="18" t="s">
        <v>16</v>
      </c>
      <c r="C58" s="15">
        <v>427</v>
      </c>
      <c r="D58" s="15">
        <v>135</v>
      </c>
      <c r="E58" s="15">
        <v>441</v>
      </c>
      <c r="F58" s="15">
        <v>135</v>
      </c>
      <c r="G58" s="15">
        <v>551</v>
      </c>
      <c r="H58" s="15">
        <v>205</v>
      </c>
      <c r="I58" s="15">
        <v>607</v>
      </c>
      <c r="J58" s="15">
        <v>195</v>
      </c>
      <c r="K58" s="15">
        <v>643</v>
      </c>
      <c r="L58" s="15">
        <v>249</v>
      </c>
      <c r="M58" s="15">
        <v>668</v>
      </c>
      <c r="N58" s="15">
        <v>269</v>
      </c>
      <c r="O58" s="15">
        <v>534</v>
      </c>
      <c r="P58" s="15">
        <v>244</v>
      </c>
      <c r="Q58" s="15">
        <v>570</v>
      </c>
      <c r="R58" s="15">
        <v>226</v>
      </c>
      <c r="S58" s="15">
        <v>565</v>
      </c>
      <c r="T58" s="15">
        <v>211</v>
      </c>
    </row>
    <row r="59" spans="1:20" ht="27" thickTop="1" thickBot="1" x14ac:dyDescent="0.3">
      <c r="A59" s="5"/>
      <c r="B59" s="18" t="s">
        <v>78</v>
      </c>
      <c r="C59" s="15">
        <v>222</v>
      </c>
      <c r="D59" s="15">
        <v>175</v>
      </c>
      <c r="E59" s="15">
        <v>167</v>
      </c>
      <c r="F59" s="15">
        <v>156</v>
      </c>
      <c r="G59" s="15">
        <v>171</v>
      </c>
      <c r="H59" s="15">
        <v>143</v>
      </c>
      <c r="I59" s="15">
        <v>170</v>
      </c>
      <c r="J59" s="15">
        <v>135</v>
      </c>
      <c r="K59" s="15">
        <v>153</v>
      </c>
      <c r="L59" s="15">
        <v>131</v>
      </c>
      <c r="M59" s="15">
        <v>169</v>
      </c>
      <c r="N59" s="15">
        <v>151</v>
      </c>
      <c r="O59" s="15">
        <v>150</v>
      </c>
      <c r="P59" s="15">
        <v>136</v>
      </c>
      <c r="Q59" s="15">
        <v>153</v>
      </c>
      <c r="R59" s="15">
        <v>122</v>
      </c>
      <c r="S59" s="15">
        <v>146</v>
      </c>
      <c r="T59" s="15">
        <v>108</v>
      </c>
    </row>
    <row r="60" spans="1:20" ht="27" thickTop="1" thickBot="1" x14ac:dyDescent="0.3">
      <c r="A60" s="5"/>
      <c r="B60" s="18" t="s">
        <v>17</v>
      </c>
      <c r="C60" s="15">
        <v>280</v>
      </c>
      <c r="D60" s="15">
        <v>214</v>
      </c>
      <c r="E60" s="15">
        <v>246</v>
      </c>
      <c r="F60" s="15">
        <v>192</v>
      </c>
      <c r="G60" s="15">
        <v>128</v>
      </c>
      <c r="H60" s="15">
        <v>108</v>
      </c>
      <c r="I60" s="15">
        <v>187</v>
      </c>
      <c r="J60" s="15">
        <v>152</v>
      </c>
      <c r="K60" s="15">
        <v>144</v>
      </c>
      <c r="L60" s="15">
        <v>123</v>
      </c>
      <c r="M60" s="15">
        <v>193</v>
      </c>
      <c r="N60" s="15">
        <v>152</v>
      </c>
      <c r="O60" s="15">
        <v>93</v>
      </c>
      <c r="P60" s="15">
        <v>83</v>
      </c>
      <c r="Q60" s="15">
        <v>212</v>
      </c>
      <c r="R60" s="15">
        <v>182</v>
      </c>
      <c r="S60" s="15">
        <v>308</v>
      </c>
      <c r="T60" s="15">
        <v>240</v>
      </c>
    </row>
    <row r="61" spans="1:20" ht="27" thickTop="1" thickBot="1" x14ac:dyDescent="0.3">
      <c r="A61" s="5"/>
      <c r="B61" s="18" t="s">
        <v>18</v>
      </c>
      <c r="C61" s="15">
        <v>591</v>
      </c>
      <c r="D61" s="15">
        <v>482</v>
      </c>
      <c r="E61" s="15">
        <v>562</v>
      </c>
      <c r="F61" s="15">
        <v>427</v>
      </c>
      <c r="G61" s="15">
        <v>618</v>
      </c>
      <c r="H61" s="15">
        <v>470</v>
      </c>
      <c r="I61" s="15">
        <v>536</v>
      </c>
      <c r="J61" s="15">
        <v>421</v>
      </c>
      <c r="K61" s="15">
        <v>393</v>
      </c>
      <c r="L61" s="15">
        <v>299</v>
      </c>
      <c r="M61" s="15">
        <v>528</v>
      </c>
      <c r="N61" s="15">
        <v>406</v>
      </c>
      <c r="O61" s="15">
        <v>395</v>
      </c>
      <c r="P61" s="15">
        <v>313</v>
      </c>
      <c r="Q61" s="15">
        <v>548</v>
      </c>
      <c r="R61" s="15">
        <v>440</v>
      </c>
      <c r="S61" s="15">
        <v>600</v>
      </c>
      <c r="T61" s="15">
        <v>460</v>
      </c>
    </row>
    <row r="62" spans="1:20" ht="27" thickTop="1" thickBot="1" x14ac:dyDescent="0.3">
      <c r="A62" s="5"/>
      <c r="B62" s="9" t="s">
        <v>19</v>
      </c>
      <c r="C62" s="10">
        <f t="shared" ref="C62:J62" si="6">SUM(C54:C61)</f>
        <v>1854</v>
      </c>
      <c r="D62" s="10">
        <f t="shared" si="6"/>
        <v>1294</v>
      </c>
      <c r="E62" s="10">
        <f t="shared" si="6"/>
        <v>1651</v>
      </c>
      <c r="F62" s="10">
        <f t="shared" si="6"/>
        <v>1102</v>
      </c>
      <c r="G62" s="10">
        <f t="shared" si="6"/>
        <v>1931</v>
      </c>
      <c r="H62" s="10">
        <f t="shared" si="6"/>
        <v>1272</v>
      </c>
      <c r="I62" s="10">
        <f t="shared" si="6"/>
        <v>1946</v>
      </c>
      <c r="J62" s="10">
        <f t="shared" si="6"/>
        <v>1219</v>
      </c>
      <c r="K62" s="10">
        <f>SUM(K54:K61)</f>
        <v>1878</v>
      </c>
      <c r="L62" s="10">
        <f>SUM(L54:L61)</f>
        <v>1160</v>
      </c>
      <c r="M62" s="10">
        <f>SUM(M54:M61)</f>
        <v>2184</v>
      </c>
      <c r="N62" s="10">
        <f>SUM(N54:N61)</f>
        <v>1397</v>
      </c>
      <c r="O62" s="10">
        <f>SUM(O54:O61)</f>
        <v>1802</v>
      </c>
      <c r="P62" s="10">
        <f t="shared" ref="P62:T62" si="7">SUM(P54:P61)</f>
        <v>1190</v>
      </c>
      <c r="Q62" s="10">
        <f t="shared" si="7"/>
        <v>2059</v>
      </c>
      <c r="R62" s="10">
        <f t="shared" si="7"/>
        <v>1321</v>
      </c>
      <c r="S62" s="10">
        <f t="shared" si="7"/>
        <v>2210</v>
      </c>
      <c r="T62" s="10">
        <f t="shared" si="7"/>
        <v>1377</v>
      </c>
    </row>
    <row r="63" spans="1:20" ht="26.25" thickTop="1" x14ac:dyDescent="0.25">
      <c r="A63" s="5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0" ht="23.25" thickBot="1" x14ac:dyDescent="0.3">
      <c r="A64" s="12" t="s">
        <v>42</v>
      </c>
      <c r="B64" s="81" t="s">
        <v>43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20" ht="27" thickTop="1" thickBot="1" x14ac:dyDescent="0.3">
      <c r="A65" s="5"/>
      <c r="B65" s="82" t="s">
        <v>77</v>
      </c>
      <c r="C65" s="85">
        <v>2013</v>
      </c>
      <c r="D65" s="86"/>
      <c r="E65" s="85">
        <v>2014</v>
      </c>
      <c r="F65" s="86"/>
      <c r="G65" s="85">
        <v>2015</v>
      </c>
      <c r="H65" s="86"/>
      <c r="I65" s="85">
        <v>2016</v>
      </c>
      <c r="J65" s="86"/>
      <c r="K65" s="85">
        <v>2017</v>
      </c>
      <c r="L65" s="86"/>
      <c r="M65" s="85">
        <v>2018</v>
      </c>
      <c r="N65" s="86"/>
      <c r="O65" s="85">
        <v>2019</v>
      </c>
      <c r="P65" s="86"/>
      <c r="Q65" s="85">
        <v>2020</v>
      </c>
      <c r="R65" s="86"/>
      <c r="S65" s="85">
        <v>2021</v>
      </c>
      <c r="T65" s="86"/>
    </row>
    <row r="66" spans="1:20" ht="27" thickTop="1" thickBot="1" x14ac:dyDescent="0.3">
      <c r="A66" s="5"/>
      <c r="B66" s="82"/>
      <c r="C66" s="13" t="s">
        <v>41</v>
      </c>
      <c r="D66" s="13" t="s">
        <v>12</v>
      </c>
      <c r="E66" s="13" t="s">
        <v>41</v>
      </c>
      <c r="F66" s="13" t="s">
        <v>12</v>
      </c>
      <c r="G66" s="13" t="s">
        <v>41</v>
      </c>
      <c r="H66" s="13" t="s">
        <v>12</v>
      </c>
      <c r="I66" s="13" t="s">
        <v>41</v>
      </c>
      <c r="J66" s="70" t="s">
        <v>12</v>
      </c>
      <c r="K66" s="13" t="s">
        <v>41</v>
      </c>
      <c r="L66" s="70" t="s">
        <v>12</v>
      </c>
      <c r="M66" s="13" t="s">
        <v>41</v>
      </c>
      <c r="N66" s="70" t="s">
        <v>12</v>
      </c>
      <c r="O66" s="13" t="s">
        <v>41</v>
      </c>
      <c r="P66" s="70" t="s">
        <v>12</v>
      </c>
      <c r="Q66" s="13" t="s">
        <v>41</v>
      </c>
      <c r="R66" s="70" t="s">
        <v>12</v>
      </c>
      <c r="S66" s="13" t="s">
        <v>41</v>
      </c>
      <c r="T66" s="70" t="s">
        <v>12</v>
      </c>
    </row>
    <row r="67" spans="1:20" ht="27" thickTop="1" thickBot="1" x14ac:dyDescent="0.6">
      <c r="A67" s="5"/>
      <c r="B67" s="25" t="s">
        <v>35</v>
      </c>
      <c r="C67" s="15">
        <v>447</v>
      </c>
      <c r="D67" s="15">
        <v>362</v>
      </c>
      <c r="E67" s="15">
        <v>484</v>
      </c>
      <c r="F67" s="15">
        <v>376</v>
      </c>
      <c r="G67" s="15">
        <v>454</v>
      </c>
      <c r="H67" s="15">
        <v>353</v>
      </c>
      <c r="I67" s="15">
        <v>489</v>
      </c>
      <c r="J67" s="15">
        <v>390</v>
      </c>
      <c r="K67" s="15">
        <v>491</v>
      </c>
      <c r="L67" s="15">
        <v>381</v>
      </c>
      <c r="M67" s="15">
        <v>538</v>
      </c>
      <c r="N67" s="15">
        <v>413</v>
      </c>
      <c r="O67" s="15">
        <v>450</v>
      </c>
      <c r="P67" s="15">
        <v>327</v>
      </c>
      <c r="Q67" s="15">
        <v>504</v>
      </c>
      <c r="R67" s="15">
        <v>361</v>
      </c>
      <c r="S67" s="15">
        <v>515</v>
      </c>
      <c r="T67" s="15">
        <v>341</v>
      </c>
    </row>
    <row r="68" spans="1:20" ht="27" thickTop="1" thickBot="1" x14ac:dyDescent="0.6">
      <c r="A68" s="5"/>
      <c r="B68" s="25" t="s">
        <v>92</v>
      </c>
      <c r="C68" s="15">
        <v>1337</v>
      </c>
      <c r="D68" s="15">
        <v>874</v>
      </c>
      <c r="E68" s="15">
        <v>1025</v>
      </c>
      <c r="F68" s="15">
        <v>610</v>
      </c>
      <c r="G68" s="15">
        <v>1293</v>
      </c>
      <c r="H68" s="15">
        <v>781</v>
      </c>
      <c r="I68" s="15">
        <v>1242</v>
      </c>
      <c r="J68" s="15">
        <v>651</v>
      </c>
      <c r="K68" s="15">
        <v>1319</v>
      </c>
      <c r="L68" s="15">
        <v>745</v>
      </c>
      <c r="M68" s="15">
        <v>1260</v>
      </c>
      <c r="N68" s="15">
        <v>685</v>
      </c>
      <c r="O68" s="15">
        <v>1031</v>
      </c>
      <c r="P68" s="15">
        <v>605</v>
      </c>
      <c r="Q68" s="15">
        <v>1219</v>
      </c>
      <c r="R68" s="15">
        <v>694</v>
      </c>
      <c r="S68" s="15">
        <v>1376</v>
      </c>
      <c r="T68" s="15">
        <v>806</v>
      </c>
    </row>
    <row r="69" spans="1:20" ht="27" thickTop="1" thickBot="1" x14ac:dyDescent="0.6">
      <c r="A69" s="5"/>
      <c r="B69" s="25" t="s">
        <v>109</v>
      </c>
      <c r="C69" s="15"/>
      <c r="D69" s="15"/>
      <c r="E69" s="15"/>
      <c r="F69" s="15"/>
      <c r="G69" s="15"/>
      <c r="H69" s="15"/>
      <c r="I69" s="15"/>
      <c r="J69" s="15"/>
      <c r="K69" s="15">
        <v>68</v>
      </c>
      <c r="L69" s="15">
        <v>34</v>
      </c>
      <c r="M69" s="15">
        <v>67</v>
      </c>
      <c r="N69" s="15">
        <v>36</v>
      </c>
      <c r="O69" s="15">
        <v>57</v>
      </c>
      <c r="P69" s="15">
        <v>35</v>
      </c>
      <c r="Q69" s="15">
        <v>50</v>
      </c>
      <c r="R69" s="15">
        <v>32</v>
      </c>
      <c r="S69" s="15">
        <v>55</v>
      </c>
      <c r="T69" s="15">
        <v>25</v>
      </c>
    </row>
    <row r="70" spans="1:20" ht="27" thickTop="1" thickBot="1" x14ac:dyDescent="0.6">
      <c r="A70" s="5"/>
      <c r="B70" s="25" t="s">
        <v>37</v>
      </c>
      <c r="C70" s="15"/>
      <c r="D70" s="15"/>
      <c r="E70" s="15">
        <v>61</v>
      </c>
      <c r="F70" s="15">
        <v>51</v>
      </c>
      <c r="G70" s="15">
        <v>20</v>
      </c>
      <c r="H70" s="15">
        <v>13</v>
      </c>
      <c r="I70" s="15">
        <v>49</v>
      </c>
      <c r="J70" s="15">
        <v>36</v>
      </c>
      <c r="K70" s="15">
        <v>38</v>
      </c>
      <c r="L70" s="15">
        <v>35</v>
      </c>
      <c r="M70" s="15">
        <v>87</v>
      </c>
      <c r="N70" s="15">
        <v>74</v>
      </c>
      <c r="O70" s="15">
        <v>83</v>
      </c>
      <c r="P70" s="15">
        <v>73</v>
      </c>
      <c r="Q70" s="15">
        <v>77</v>
      </c>
      <c r="R70" s="15">
        <v>65</v>
      </c>
      <c r="S70" s="15">
        <v>73</v>
      </c>
      <c r="T70" s="15">
        <v>59</v>
      </c>
    </row>
    <row r="71" spans="1:20" ht="27" thickTop="1" thickBot="1" x14ac:dyDescent="0.6">
      <c r="A71" s="5"/>
      <c r="B71" s="25" t="s">
        <v>38</v>
      </c>
      <c r="C71" s="15">
        <v>70</v>
      </c>
      <c r="D71" s="15">
        <v>58</v>
      </c>
      <c r="E71" s="15">
        <v>81</v>
      </c>
      <c r="F71" s="15">
        <v>65</v>
      </c>
      <c r="G71" s="15">
        <v>164</v>
      </c>
      <c r="H71" s="15">
        <v>125</v>
      </c>
      <c r="I71" s="15">
        <v>166</v>
      </c>
      <c r="J71" s="15">
        <v>142</v>
      </c>
      <c r="K71" s="15">
        <v>135</v>
      </c>
      <c r="L71" s="15">
        <v>114</v>
      </c>
      <c r="M71" s="15">
        <v>231</v>
      </c>
      <c r="N71" s="15">
        <v>188</v>
      </c>
      <c r="O71" s="15">
        <v>174</v>
      </c>
      <c r="P71" s="15">
        <v>144</v>
      </c>
      <c r="Q71" s="15">
        <v>198</v>
      </c>
      <c r="R71" s="15">
        <v>161</v>
      </c>
      <c r="S71" s="15">
        <v>179</v>
      </c>
      <c r="T71" s="15">
        <v>138</v>
      </c>
    </row>
    <row r="72" spans="1:20" ht="27" thickTop="1" thickBot="1" x14ac:dyDescent="0.6">
      <c r="A72" s="5"/>
      <c r="B72" s="25" t="s">
        <v>96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>
        <v>1</v>
      </c>
      <c r="N72" s="15">
        <v>1</v>
      </c>
      <c r="O72" s="15">
        <v>7</v>
      </c>
      <c r="P72" s="15">
        <v>6</v>
      </c>
      <c r="Q72" s="15">
        <v>11</v>
      </c>
      <c r="R72" s="15">
        <v>8</v>
      </c>
      <c r="S72" s="15">
        <v>12</v>
      </c>
      <c r="T72" s="15">
        <v>8</v>
      </c>
    </row>
    <row r="73" spans="1:20" ht="27" thickTop="1" thickBot="1" x14ac:dyDescent="0.6">
      <c r="A73" s="5"/>
      <c r="B73" s="26" t="s">
        <v>19</v>
      </c>
      <c r="C73" s="10">
        <v>1854</v>
      </c>
      <c r="D73" s="10">
        <v>1294</v>
      </c>
      <c r="E73" s="10">
        <v>1651</v>
      </c>
      <c r="F73" s="10">
        <v>1102</v>
      </c>
      <c r="G73" s="10">
        <v>1931</v>
      </c>
      <c r="H73" s="10">
        <v>1272</v>
      </c>
      <c r="I73" s="10">
        <v>1946</v>
      </c>
      <c r="J73" s="10">
        <v>1219</v>
      </c>
      <c r="K73" s="10">
        <v>2051</v>
      </c>
      <c r="L73" s="10">
        <v>1309</v>
      </c>
      <c r="M73" s="10">
        <v>2184</v>
      </c>
      <c r="N73" s="10">
        <v>1397</v>
      </c>
      <c r="O73" s="10">
        <v>1802</v>
      </c>
      <c r="P73" s="10">
        <v>1190</v>
      </c>
      <c r="Q73" s="10">
        <v>2059</v>
      </c>
      <c r="R73" s="10">
        <v>1321</v>
      </c>
      <c r="S73" s="10">
        <v>2210</v>
      </c>
      <c r="T73" s="10">
        <v>1377</v>
      </c>
    </row>
    <row r="74" spans="1:20" ht="26.25" thickTop="1" x14ac:dyDescent="0.45">
      <c r="A74" s="5"/>
      <c r="B74" s="24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20" ht="23.25" thickBot="1" x14ac:dyDescent="0.3">
      <c r="A75" s="12" t="s">
        <v>44</v>
      </c>
      <c r="B75" s="81" t="s">
        <v>45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20" ht="27" thickTop="1" thickBot="1" x14ac:dyDescent="0.3">
      <c r="A76" s="5"/>
      <c r="B76" s="82" t="s">
        <v>77</v>
      </c>
      <c r="C76" s="98">
        <v>2013</v>
      </c>
      <c r="D76" s="99"/>
      <c r="E76" s="98">
        <v>2014</v>
      </c>
      <c r="F76" s="99"/>
      <c r="G76" s="98">
        <v>2015</v>
      </c>
      <c r="H76" s="100"/>
      <c r="I76" s="85">
        <v>2016</v>
      </c>
      <c r="J76" s="86"/>
      <c r="K76" s="85">
        <v>2017</v>
      </c>
      <c r="L76" s="86"/>
      <c r="M76" s="85">
        <v>2018</v>
      </c>
      <c r="N76" s="86"/>
      <c r="O76" s="85">
        <v>2019</v>
      </c>
      <c r="P76" s="86"/>
      <c r="Q76" s="85">
        <v>2020</v>
      </c>
      <c r="R76" s="86"/>
      <c r="S76" s="85">
        <v>2021</v>
      </c>
      <c r="T76" s="86"/>
    </row>
    <row r="77" spans="1:20" ht="27" thickTop="1" thickBot="1" x14ac:dyDescent="0.3">
      <c r="A77" s="5"/>
      <c r="B77" s="82"/>
      <c r="C77" s="13" t="s">
        <v>41</v>
      </c>
      <c r="D77" s="13" t="s">
        <v>12</v>
      </c>
      <c r="E77" s="13" t="s">
        <v>41</v>
      </c>
      <c r="F77" s="13" t="s">
        <v>12</v>
      </c>
      <c r="G77" s="13" t="s">
        <v>41</v>
      </c>
      <c r="H77" s="13" t="s">
        <v>12</v>
      </c>
      <c r="I77" s="13" t="s">
        <v>41</v>
      </c>
      <c r="J77" s="70" t="s">
        <v>12</v>
      </c>
      <c r="K77" s="13" t="s">
        <v>41</v>
      </c>
      <c r="L77" s="70" t="s">
        <v>12</v>
      </c>
      <c r="M77" s="13" t="s">
        <v>41</v>
      </c>
      <c r="N77" s="70" t="s">
        <v>12</v>
      </c>
      <c r="O77" s="13" t="s">
        <v>41</v>
      </c>
      <c r="P77" s="70" t="s">
        <v>12</v>
      </c>
      <c r="Q77" s="13" t="s">
        <v>41</v>
      </c>
      <c r="R77" s="70" t="s">
        <v>12</v>
      </c>
      <c r="S77" s="13" t="s">
        <v>41</v>
      </c>
      <c r="T77" s="70" t="s">
        <v>12</v>
      </c>
    </row>
    <row r="78" spans="1:20" ht="27" thickTop="1" thickBot="1" x14ac:dyDescent="0.3">
      <c r="A78" s="5"/>
      <c r="B78" s="14" t="s">
        <v>22</v>
      </c>
      <c r="C78" s="15">
        <v>184</v>
      </c>
      <c r="D78" s="15">
        <v>151</v>
      </c>
      <c r="E78" s="15">
        <v>166</v>
      </c>
      <c r="F78" s="15">
        <v>156</v>
      </c>
      <c r="G78" s="15">
        <v>171</v>
      </c>
      <c r="H78" s="15">
        <v>143</v>
      </c>
      <c r="I78" s="15">
        <v>170</v>
      </c>
      <c r="J78" s="15">
        <v>135</v>
      </c>
      <c r="K78" s="15">
        <v>153</v>
      </c>
      <c r="L78" s="15">
        <v>131</v>
      </c>
      <c r="M78" s="15">
        <v>169</v>
      </c>
      <c r="N78" s="15">
        <v>151</v>
      </c>
      <c r="O78" s="15">
        <v>150</v>
      </c>
      <c r="P78" s="15">
        <v>136</v>
      </c>
      <c r="Q78" s="15">
        <v>153</v>
      </c>
      <c r="R78" s="15">
        <v>122</v>
      </c>
      <c r="S78" s="15">
        <v>146</v>
      </c>
      <c r="T78" s="15">
        <v>108</v>
      </c>
    </row>
    <row r="79" spans="1:20" ht="27" thickTop="1" thickBot="1" x14ac:dyDescent="0.3">
      <c r="A79" s="5"/>
      <c r="B79" s="14" t="s">
        <v>23</v>
      </c>
      <c r="C79" s="15">
        <v>334</v>
      </c>
      <c r="D79" s="15">
        <v>277</v>
      </c>
      <c r="E79" s="15">
        <v>232</v>
      </c>
      <c r="F79" s="15">
        <v>171</v>
      </c>
      <c r="G79" s="15">
        <v>342</v>
      </c>
      <c r="H79" s="15">
        <v>273</v>
      </c>
      <c r="I79" s="15">
        <v>285</v>
      </c>
      <c r="J79" s="15">
        <v>232</v>
      </c>
      <c r="K79" s="15">
        <v>272</v>
      </c>
      <c r="L79" s="15">
        <v>215</v>
      </c>
      <c r="M79" s="15">
        <v>369</v>
      </c>
      <c r="N79" s="15">
        <v>299</v>
      </c>
      <c r="O79" s="15">
        <v>330</v>
      </c>
      <c r="P79" s="15">
        <v>260</v>
      </c>
      <c r="Q79" s="15">
        <v>456</v>
      </c>
      <c r="R79" s="15">
        <v>339</v>
      </c>
      <c r="S79" s="15">
        <v>446</v>
      </c>
      <c r="T79" s="15">
        <v>340</v>
      </c>
    </row>
    <row r="80" spans="1:20" ht="27" thickTop="1" thickBot="1" x14ac:dyDescent="0.3">
      <c r="A80" s="5"/>
      <c r="B80" s="14" t="s">
        <v>24</v>
      </c>
      <c r="C80" s="15">
        <v>143</v>
      </c>
      <c r="D80" s="15">
        <v>125</v>
      </c>
      <c r="E80" s="15">
        <v>100</v>
      </c>
      <c r="F80" s="15">
        <v>95</v>
      </c>
      <c r="G80" s="15">
        <v>85</v>
      </c>
      <c r="H80" s="15">
        <v>82</v>
      </c>
      <c r="I80" s="15">
        <v>81</v>
      </c>
      <c r="J80" s="15">
        <v>74</v>
      </c>
      <c r="K80" s="15">
        <v>59</v>
      </c>
      <c r="L80" s="15">
        <v>53</v>
      </c>
      <c r="M80" s="15">
        <v>41</v>
      </c>
      <c r="N80" s="15">
        <v>40</v>
      </c>
      <c r="O80" s="15">
        <v>49</v>
      </c>
      <c r="P80" s="15">
        <v>44</v>
      </c>
      <c r="Q80" s="15">
        <v>15</v>
      </c>
      <c r="R80" s="15">
        <v>15</v>
      </c>
      <c r="S80" s="15">
        <v>20</v>
      </c>
      <c r="T80" s="15">
        <v>19</v>
      </c>
    </row>
    <row r="81" spans="1:24" ht="27" thickTop="1" thickBot="1" x14ac:dyDescent="0.3">
      <c r="A81" s="5"/>
      <c r="B81" s="74" t="s">
        <v>112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v>11</v>
      </c>
      <c r="P81" s="15">
        <v>9</v>
      </c>
      <c r="Q81" s="15"/>
      <c r="R81" s="15"/>
      <c r="S81" s="15"/>
      <c r="T81" s="15"/>
    </row>
    <row r="82" spans="1:24" ht="27" thickTop="1" thickBot="1" x14ac:dyDescent="0.3">
      <c r="A82" s="5"/>
      <c r="B82" s="18" t="s">
        <v>25</v>
      </c>
      <c r="C82" s="15"/>
      <c r="D82" s="15"/>
      <c r="E82" s="15"/>
      <c r="F82" s="15"/>
      <c r="G82" s="15"/>
      <c r="H82" s="15"/>
      <c r="I82" s="15"/>
      <c r="J82" s="15"/>
      <c r="K82" s="15">
        <v>51</v>
      </c>
      <c r="L82" s="15">
        <v>47</v>
      </c>
      <c r="M82" s="15">
        <v>52</v>
      </c>
      <c r="N82" s="15">
        <v>46</v>
      </c>
      <c r="O82" s="15">
        <v>61</v>
      </c>
      <c r="P82" s="15">
        <v>59</v>
      </c>
      <c r="Q82" s="15">
        <v>63</v>
      </c>
      <c r="R82" s="15">
        <v>59</v>
      </c>
      <c r="S82" s="15">
        <v>45</v>
      </c>
      <c r="T82" s="15">
        <v>40</v>
      </c>
    </row>
    <row r="83" spans="1:24" ht="27" thickTop="1" thickBot="1" x14ac:dyDescent="0.3">
      <c r="A83" s="5"/>
      <c r="B83" s="14" t="s">
        <v>26</v>
      </c>
      <c r="C83" s="15">
        <v>123</v>
      </c>
      <c r="D83" s="15">
        <v>107</v>
      </c>
      <c r="E83" s="15">
        <v>197</v>
      </c>
      <c r="F83" s="15">
        <v>170</v>
      </c>
      <c r="G83" s="15">
        <v>188</v>
      </c>
      <c r="H83" s="15">
        <v>155</v>
      </c>
      <c r="I83" s="15">
        <v>170</v>
      </c>
      <c r="J83" s="15">
        <v>136</v>
      </c>
      <c r="K83" s="15">
        <v>102</v>
      </c>
      <c r="L83" s="15">
        <v>81</v>
      </c>
      <c r="M83" s="15">
        <v>154</v>
      </c>
      <c r="N83" s="15">
        <v>116</v>
      </c>
      <c r="O83" s="15">
        <v>97</v>
      </c>
      <c r="P83" s="15">
        <v>82</v>
      </c>
      <c r="Q83" s="15">
        <v>102</v>
      </c>
      <c r="R83" s="15">
        <v>87</v>
      </c>
      <c r="S83" s="15">
        <v>131</v>
      </c>
      <c r="T83" s="15">
        <v>106</v>
      </c>
    </row>
    <row r="84" spans="1:24" ht="27" thickTop="1" thickBot="1" x14ac:dyDescent="0.3">
      <c r="A84" s="5"/>
      <c r="B84" s="14" t="s">
        <v>27</v>
      </c>
      <c r="C84" s="15">
        <v>297</v>
      </c>
      <c r="D84" s="15">
        <v>209</v>
      </c>
      <c r="E84" s="15">
        <v>241</v>
      </c>
      <c r="F84" s="15">
        <v>154</v>
      </c>
      <c r="G84" s="15">
        <v>269</v>
      </c>
      <c r="H84" s="15">
        <v>166</v>
      </c>
      <c r="I84" s="15">
        <v>262</v>
      </c>
      <c r="J84" s="15">
        <v>171</v>
      </c>
      <c r="K84" s="15">
        <v>407</v>
      </c>
      <c r="L84" s="15">
        <v>223</v>
      </c>
      <c r="M84" s="15">
        <v>435</v>
      </c>
      <c r="N84" s="15">
        <v>252</v>
      </c>
      <c r="O84" s="15">
        <v>481</v>
      </c>
      <c r="P84" s="15">
        <v>284</v>
      </c>
      <c r="Q84" s="15">
        <v>499</v>
      </c>
      <c r="R84" s="15">
        <v>280</v>
      </c>
      <c r="S84" s="15">
        <v>532</v>
      </c>
      <c r="T84" s="15">
        <v>297</v>
      </c>
    </row>
    <row r="85" spans="1:24" ht="27" thickTop="1" thickBot="1" x14ac:dyDescent="0.3">
      <c r="A85" s="5"/>
      <c r="B85" s="14" t="s">
        <v>91</v>
      </c>
      <c r="C85" s="15"/>
      <c r="D85" s="15"/>
      <c r="E85" s="15"/>
      <c r="F85" s="15"/>
      <c r="G85" s="15">
        <v>60</v>
      </c>
      <c r="H85" s="15">
        <v>51</v>
      </c>
      <c r="I85" s="15">
        <v>43</v>
      </c>
      <c r="J85" s="15">
        <v>37</v>
      </c>
      <c r="K85" s="15">
        <v>46</v>
      </c>
      <c r="L85" s="15">
        <v>45</v>
      </c>
      <c r="M85" s="15">
        <v>55</v>
      </c>
      <c r="N85" s="15">
        <v>52</v>
      </c>
      <c r="O85" s="15">
        <v>30</v>
      </c>
      <c r="P85" s="15">
        <v>28</v>
      </c>
      <c r="Q85" s="15">
        <v>18</v>
      </c>
      <c r="R85" s="15">
        <v>16</v>
      </c>
      <c r="S85" s="15">
        <v>27</v>
      </c>
      <c r="T85" s="15">
        <v>23</v>
      </c>
    </row>
    <row r="86" spans="1:24" ht="27" thickTop="1" thickBot="1" x14ac:dyDescent="0.3">
      <c r="A86" s="5"/>
      <c r="B86" s="14" t="s">
        <v>28</v>
      </c>
      <c r="C86" s="15">
        <v>104</v>
      </c>
      <c r="D86" s="15">
        <v>101</v>
      </c>
      <c r="E86" s="15">
        <v>82</v>
      </c>
      <c r="F86" s="15">
        <v>66</v>
      </c>
      <c r="G86" s="15">
        <v>125</v>
      </c>
      <c r="H86" s="15">
        <v>102</v>
      </c>
      <c r="I86" s="15">
        <v>121</v>
      </c>
      <c r="J86" s="15">
        <v>78</v>
      </c>
      <c r="K86" s="15">
        <v>75</v>
      </c>
      <c r="L86" s="15">
        <v>62</v>
      </c>
      <c r="M86" s="15">
        <v>111</v>
      </c>
      <c r="N86" s="15">
        <v>77</v>
      </c>
      <c r="O86" s="15">
        <v>52</v>
      </c>
      <c r="P86" s="15">
        <v>28</v>
      </c>
      <c r="Q86" s="15">
        <v>21</v>
      </c>
      <c r="R86" s="15">
        <v>19</v>
      </c>
      <c r="S86" s="15">
        <v>57</v>
      </c>
      <c r="T86" s="15">
        <v>42</v>
      </c>
    </row>
    <row r="87" spans="1:24" ht="27" thickTop="1" thickBot="1" x14ac:dyDescent="0.3">
      <c r="A87" s="5"/>
      <c r="B87" s="14" t="s">
        <v>29</v>
      </c>
      <c r="C87" s="15">
        <v>280</v>
      </c>
      <c r="D87" s="15">
        <v>214</v>
      </c>
      <c r="E87" s="15">
        <v>246</v>
      </c>
      <c r="F87" s="15">
        <v>192</v>
      </c>
      <c r="G87" s="15">
        <v>128</v>
      </c>
      <c r="H87" s="15">
        <v>108</v>
      </c>
      <c r="I87" s="15">
        <v>187</v>
      </c>
      <c r="J87" s="15">
        <v>152</v>
      </c>
      <c r="K87" s="15">
        <v>144</v>
      </c>
      <c r="L87" s="15">
        <v>123</v>
      </c>
      <c r="M87" s="15">
        <v>193</v>
      </c>
      <c r="N87" s="15">
        <v>152</v>
      </c>
      <c r="O87" s="15">
        <v>93</v>
      </c>
      <c r="P87" s="15">
        <v>83</v>
      </c>
      <c r="Q87" s="15">
        <v>212</v>
      </c>
      <c r="R87" s="15">
        <v>182</v>
      </c>
      <c r="S87" s="15">
        <v>308</v>
      </c>
      <c r="T87" s="15">
        <v>240</v>
      </c>
    </row>
    <row r="88" spans="1:24" ht="27" thickTop="1" thickBot="1" x14ac:dyDescent="0.3">
      <c r="A88" s="5"/>
      <c r="B88" s="14" t="s">
        <v>30</v>
      </c>
      <c r="C88" s="15">
        <v>126</v>
      </c>
      <c r="D88" s="15">
        <v>24</v>
      </c>
      <c r="E88" s="15">
        <v>129</v>
      </c>
      <c r="F88" s="15">
        <v>29</v>
      </c>
      <c r="G88" s="15">
        <v>149</v>
      </c>
      <c r="H88" s="15">
        <v>39</v>
      </c>
      <c r="I88" s="15">
        <v>137</v>
      </c>
      <c r="J88" s="15">
        <v>36</v>
      </c>
      <c r="K88" s="15">
        <v>152</v>
      </c>
      <c r="L88" s="15">
        <v>39</v>
      </c>
      <c r="M88" s="15">
        <v>104</v>
      </c>
      <c r="N88" s="15">
        <v>38</v>
      </c>
      <c r="O88" s="15">
        <v>96</v>
      </c>
      <c r="P88" s="15">
        <v>30</v>
      </c>
      <c r="Q88" s="15">
        <v>156</v>
      </c>
      <c r="R88" s="15">
        <v>63</v>
      </c>
      <c r="S88" s="15">
        <v>96</v>
      </c>
      <c r="T88" s="15">
        <v>39</v>
      </c>
    </row>
    <row r="89" spans="1:24" ht="27" thickTop="1" thickBot="1" x14ac:dyDescent="0.3">
      <c r="A89" s="5"/>
      <c r="B89" s="14" t="s">
        <v>31</v>
      </c>
      <c r="C89" s="15">
        <v>263</v>
      </c>
      <c r="D89" s="15">
        <v>86</v>
      </c>
      <c r="E89" s="15">
        <v>258</v>
      </c>
      <c r="F89" s="15">
        <v>69</v>
      </c>
      <c r="G89" s="15">
        <v>414</v>
      </c>
      <c r="H89" s="15">
        <v>153</v>
      </c>
      <c r="I89" s="15">
        <v>490</v>
      </c>
      <c r="J89" s="15">
        <v>168</v>
      </c>
      <c r="K89" s="15">
        <v>417</v>
      </c>
      <c r="L89" s="15">
        <v>141</v>
      </c>
      <c r="M89" s="15">
        <v>501</v>
      </c>
      <c r="N89" s="15">
        <v>174</v>
      </c>
      <c r="O89" s="15">
        <v>352</v>
      </c>
      <c r="P89" s="15">
        <v>147</v>
      </c>
      <c r="Q89" s="15">
        <v>364</v>
      </c>
      <c r="R89" s="15">
        <v>139</v>
      </c>
      <c r="S89" s="15">
        <v>402</v>
      </c>
      <c r="T89" s="15">
        <v>123</v>
      </c>
    </row>
    <row r="90" spans="1:24" ht="27" thickTop="1" thickBot="1" x14ac:dyDescent="0.3">
      <c r="A90" s="5"/>
      <c r="B90" s="9" t="s">
        <v>19</v>
      </c>
      <c r="C90" s="10">
        <f t="shared" ref="C90:J90" si="8">SUM(C78:C89)</f>
        <v>1854</v>
      </c>
      <c r="D90" s="10">
        <f t="shared" si="8"/>
        <v>1294</v>
      </c>
      <c r="E90" s="10">
        <f t="shared" si="8"/>
        <v>1651</v>
      </c>
      <c r="F90" s="10">
        <f t="shared" si="8"/>
        <v>1102</v>
      </c>
      <c r="G90" s="10">
        <f t="shared" si="8"/>
        <v>1931</v>
      </c>
      <c r="H90" s="10">
        <f t="shared" si="8"/>
        <v>1272</v>
      </c>
      <c r="I90" s="10">
        <f t="shared" si="8"/>
        <v>1946</v>
      </c>
      <c r="J90" s="10">
        <f t="shared" si="8"/>
        <v>1219</v>
      </c>
      <c r="K90" s="10">
        <f>SUM(K78:K89)</f>
        <v>1878</v>
      </c>
      <c r="L90" s="10">
        <f>SUM(L78:L89)</f>
        <v>1160</v>
      </c>
      <c r="M90" s="10">
        <f>SUM(M78:M89)</f>
        <v>2184</v>
      </c>
      <c r="N90" s="10">
        <f>SUM(N78:N89)</f>
        <v>1397</v>
      </c>
      <c r="O90" s="10">
        <f>SUM(O78:O89)</f>
        <v>1802</v>
      </c>
      <c r="P90" s="10">
        <f t="shared" ref="P90:R90" si="9">SUM(P78:P89)</f>
        <v>1190</v>
      </c>
      <c r="Q90" s="10">
        <f t="shared" si="9"/>
        <v>2059</v>
      </c>
      <c r="R90" s="10">
        <f t="shared" si="9"/>
        <v>1321</v>
      </c>
      <c r="S90" s="10">
        <f>SUM(S78:S89)</f>
        <v>2210</v>
      </c>
      <c r="T90" s="10">
        <f>SUM(T78:T89)</f>
        <v>1377</v>
      </c>
    </row>
    <row r="91" spans="1:24" ht="26.25" thickTop="1" x14ac:dyDescent="0.25">
      <c r="A91" s="5"/>
      <c r="B91" s="28"/>
      <c r="C91" s="29"/>
      <c r="D91" s="29"/>
      <c r="E91" s="30"/>
      <c r="F91" s="30"/>
      <c r="G91" s="30"/>
      <c r="H91" s="30"/>
      <c r="I91" s="30"/>
      <c r="J91" s="8"/>
      <c r="K91" s="8"/>
      <c r="L91" s="8"/>
    </row>
    <row r="92" spans="1:24" ht="26.25" thickBot="1" x14ac:dyDescent="0.3">
      <c r="A92" s="12" t="s">
        <v>46</v>
      </c>
      <c r="B92" s="81" t="s">
        <v>47</v>
      </c>
      <c r="C92" s="81"/>
      <c r="D92" s="81"/>
      <c r="E92" s="81"/>
      <c r="F92" s="81"/>
      <c r="G92" s="81"/>
      <c r="H92" s="8"/>
      <c r="I92" s="31"/>
      <c r="J92" s="31"/>
      <c r="K92" s="32"/>
      <c r="L92" s="32"/>
    </row>
    <row r="93" spans="1:24" ht="27" thickTop="1" thickBot="1" x14ac:dyDescent="0.3">
      <c r="A93" s="5"/>
      <c r="B93" s="79" t="s">
        <v>77</v>
      </c>
      <c r="C93" s="79" t="s">
        <v>7</v>
      </c>
      <c r="D93" s="79" t="s">
        <v>75</v>
      </c>
      <c r="E93" s="79" t="s">
        <v>80</v>
      </c>
      <c r="F93" s="79" t="s">
        <v>90</v>
      </c>
      <c r="G93" s="84" t="s">
        <v>95</v>
      </c>
      <c r="H93" s="87"/>
      <c r="I93" s="87"/>
      <c r="J93" s="84" t="s">
        <v>103</v>
      </c>
      <c r="K93" s="87"/>
      <c r="L93" s="87"/>
      <c r="M93" s="84" t="s">
        <v>104</v>
      </c>
      <c r="N93" s="87"/>
      <c r="O93" s="87"/>
      <c r="P93" s="84" t="s">
        <v>110</v>
      </c>
      <c r="Q93" s="87"/>
      <c r="R93" s="87"/>
      <c r="S93" s="84" t="s">
        <v>111</v>
      </c>
      <c r="T93" s="87"/>
      <c r="U93" s="87"/>
      <c r="V93" s="84" t="s">
        <v>114</v>
      </c>
      <c r="W93" s="87"/>
      <c r="X93" s="87"/>
    </row>
    <row r="94" spans="1:24" ht="27" thickTop="1" thickBot="1" x14ac:dyDescent="0.3">
      <c r="A94" s="5"/>
      <c r="B94" s="80"/>
      <c r="C94" s="80"/>
      <c r="D94" s="80"/>
      <c r="E94" s="80"/>
      <c r="F94" s="80"/>
      <c r="G94" s="58" t="s">
        <v>98</v>
      </c>
      <c r="H94" s="58" t="s">
        <v>99</v>
      </c>
      <c r="I94" s="58" t="s">
        <v>100</v>
      </c>
      <c r="J94" s="58" t="s">
        <v>98</v>
      </c>
      <c r="K94" s="58" t="s">
        <v>99</v>
      </c>
      <c r="L94" s="58" t="s">
        <v>100</v>
      </c>
      <c r="M94" s="58" t="s">
        <v>98</v>
      </c>
      <c r="N94" s="58" t="s">
        <v>99</v>
      </c>
      <c r="O94" s="58" t="s">
        <v>100</v>
      </c>
      <c r="P94" s="58" t="s">
        <v>98</v>
      </c>
      <c r="Q94" s="58" t="s">
        <v>99</v>
      </c>
      <c r="R94" s="58" t="s">
        <v>100</v>
      </c>
      <c r="S94" s="58" t="s">
        <v>98</v>
      </c>
      <c r="T94" s="58" t="s">
        <v>99</v>
      </c>
      <c r="U94" s="58" t="s">
        <v>100</v>
      </c>
      <c r="V94" s="58" t="s">
        <v>98</v>
      </c>
      <c r="W94" s="58" t="s">
        <v>99</v>
      </c>
      <c r="X94" s="58" t="s">
        <v>100</v>
      </c>
    </row>
    <row r="95" spans="1:24" ht="27" thickTop="1" thickBot="1" x14ac:dyDescent="0.3">
      <c r="A95" s="5"/>
      <c r="B95" s="14" t="s">
        <v>48</v>
      </c>
      <c r="C95" s="34">
        <v>2</v>
      </c>
      <c r="D95" s="34">
        <v>2</v>
      </c>
      <c r="E95" s="34">
        <v>2</v>
      </c>
      <c r="F95" s="34">
        <v>2</v>
      </c>
      <c r="G95" s="88">
        <v>2</v>
      </c>
      <c r="H95" s="89"/>
      <c r="I95" s="90"/>
      <c r="J95" s="61">
        <v>2</v>
      </c>
      <c r="K95" s="62"/>
      <c r="L95" s="63">
        <f>SUM(J95:K95)</f>
        <v>2</v>
      </c>
      <c r="M95" s="64">
        <v>2</v>
      </c>
      <c r="N95" s="65"/>
      <c r="O95" s="66">
        <f>SUM(M95:N95)</f>
        <v>2</v>
      </c>
      <c r="P95" s="71">
        <v>3</v>
      </c>
      <c r="Q95" s="72">
        <v>0</v>
      </c>
      <c r="R95" s="73">
        <v>3</v>
      </c>
      <c r="S95" s="71">
        <v>1</v>
      </c>
      <c r="T95" s="72">
        <v>0</v>
      </c>
      <c r="U95" s="73">
        <v>1</v>
      </c>
      <c r="V95" s="75">
        <v>3</v>
      </c>
      <c r="W95" s="76"/>
      <c r="X95" s="77">
        <v>3</v>
      </c>
    </row>
    <row r="96" spans="1:24" ht="27" thickTop="1" thickBot="1" x14ac:dyDescent="0.3">
      <c r="A96" s="5"/>
      <c r="B96" s="14" t="s">
        <v>49</v>
      </c>
      <c r="C96" s="34">
        <v>2</v>
      </c>
      <c r="D96" s="34">
        <v>2</v>
      </c>
      <c r="E96" s="34">
        <v>2</v>
      </c>
      <c r="F96" s="34">
        <v>2</v>
      </c>
      <c r="G96" s="34">
        <v>2</v>
      </c>
      <c r="H96" s="34">
        <v>2</v>
      </c>
      <c r="I96" s="34">
        <f>SUM(G96:H96)</f>
        <v>4</v>
      </c>
      <c r="J96" s="34">
        <v>2</v>
      </c>
      <c r="K96" s="34">
        <v>2</v>
      </c>
      <c r="L96" s="34">
        <f>SUM(J96:K96)</f>
        <v>4</v>
      </c>
      <c r="M96" s="34">
        <v>2</v>
      </c>
      <c r="N96" s="34">
        <v>1</v>
      </c>
      <c r="O96" s="34">
        <f>SUM(M96:N96)</f>
        <v>3</v>
      </c>
      <c r="P96" s="34">
        <v>2</v>
      </c>
      <c r="Q96" s="34">
        <v>0</v>
      </c>
      <c r="R96" s="34">
        <v>2</v>
      </c>
      <c r="S96" s="34">
        <v>2</v>
      </c>
      <c r="T96" s="34">
        <v>0</v>
      </c>
      <c r="U96" s="34">
        <v>2</v>
      </c>
      <c r="V96" s="34">
        <v>2</v>
      </c>
      <c r="W96" s="34">
        <v>0</v>
      </c>
      <c r="X96" s="34">
        <v>2</v>
      </c>
    </row>
    <row r="97" spans="1:24" ht="27" thickTop="1" thickBot="1" x14ac:dyDescent="0.3">
      <c r="A97" s="5"/>
      <c r="B97" s="14" t="s">
        <v>50</v>
      </c>
      <c r="C97" s="34">
        <v>2717</v>
      </c>
      <c r="D97" s="34">
        <v>2615</v>
      </c>
      <c r="E97" s="34">
        <v>2797</v>
      </c>
      <c r="F97" s="34">
        <v>2715</v>
      </c>
      <c r="G97" s="34">
        <v>2621</v>
      </c>
      <c r="H97" s="34">
        <v>248</v>
      </c>
      <c r="I97" s="34">
        <f>SUM(G97:H97)</f>
        <v>2869</v>
      </c>
      <c r="J97" s="34">
        <v>2848</v>
      </c>
      <c r="K97" s="34">
        <v>253</v>
      </c>
      <c r="L97" s="34">
        <f>SUM(J97:K97)</f>
        <v>3101</v>
      </c>
      <c r="M97" s="34">
        <v>2904</v>
      </c>
      <c r="N97" s="34">
        <v>51</v>
      </c>
      <c r="O97" s="34">
        <f>SUM(M97:N97)</f>
        <v>2955</v>
      </c>
      <c r="P97" s="34">
        <v>2767</v>
      </c>
      <c r="Q97" s="34">
        <v>0</v>
      </c>
      <c r="R97" s="34">
        <v>2767</v>
      </c>
      <c r="S97" s="34">
        <v>2377</v>
      </c>
      <c r="T97" s="34">
        <v>0</v>
      </c>
      <c r="U97" s="34">
        <v>2377</v>
      </c>
      <c r="V97" s="34">
        <v>3521</v>
      </c>
      <c r="W97" s="34">
        <v>0</v>
      </c>
      <c r="X97" s="34">
        <v>3521</v>
      </c>
    </row>
    <row r="98" spans="1:24" ht="27" thickTop="1" thickBot="1" x14ac:dyDescent="0.3">
      <c r="A98" s="5"/>
      <c r="B98" s="14" t="s">
        <v>51</v>
      </c>
      <c r="C98" s="34">
        <v>25.7</v>
      </c>
      <c r="D98" s="34">
        <v>25.5</v>
      </c>
      <c r="E98" s="34">
        <v>24.7</v>
      </c>
      <c r="F98" s="34">
        <v>26.3</v>
      </c>
      <c r="G98" s="88">
        <v>29</v>
      </c>
      <c r="H98" s="89"/>
      <c r="I98" s="90"/>
      <c r="J98" s="88">
        <v>31.2</v>
      </c>
      <c r="K98" s="89"/>
      <c r="L98" s="90"/>
      <c r="M98" s="88">
        <v>31.3</v>
      </c>
      <c r="N98" s="89"/>
      <c r="O98" s="90"/>
      <c r="P98" s="88">
        <v>28.9</v>
      </c>
      <c r="Q98" s="89"/>
      <c r="R98" s="90"/>
      <c r="S98" s="88">
        <v>24.5</v>
      </c>
      <c r="T98" s="89"/>
      <c r="U98" s="90"/>
      <c r="V98" s="88">
        <v>31.3</v>
      </c>
      <c r="W98" s="89"/>
      <c r="X98" s="90"/>
    </row>
    <row r="99" spans="1:24" ht="26.25" thickTop="1" x14ac:dyDescent="0.25">
      <c r="A99" s="5"/>
      <c r="B99" s="11"/>
      <c r="C99" s="8"/>
      <c r="D99" s="8"/>
      <c r="E99" s="8"/>
      <c r="F99" s="8"/>
      <c r="G99" s="8"/>
      <c r="I99" s="31"/>
      <c r="J99" s="31"/>
      <c r="K99" s="32"/>
      <c r="L99" s="32"/>
    </row>
    <row r="100" spans="1:24" ht="23.25" thickBot="1" x14ac:dyDescent="0.3">
      <c r="A100" s="12" t="s">
        <v>52</v>
      </c>
      <c r="B100" s="81" t="s">
        <v>53</v>
      </c>
      <c r="C100" s="81"/>
      <c r="D100" s="81"/>
      <c r="E100" s="81"/>
      <c r="F100" s="81"/>
      <c r="G100" s="81"/>
      <c r="I100" s="31"/>
      <c r="J100" s="31"/>
      <c r="K100" s="32"/>
      <c r="L100" s="32"/>
    </row>
    <row r="101" spans="1:24" ht="27" thickTop="1" thickBot="1" x14ac:dyDescent="0.6">
      <c r="A101" s="5"/>
      <c r="B101" s="33" t="s">
        <v>77</v>
      </c>
      <c r="C101" s="7" t="s">
        <v>7</v>
      </c>
      <c r="D101" s="7" t="s">
        <v>75</v>
      </c>
      <c r="E101" s="7" t="s">
        <v>80</v>
      </c>
      <c r="F101" s="7" t="s">
        <v>90</v>
      </c>
      <c r="G101" s="7" t="s">
        <v>95</v>
      </c>
      <c r="H101" s="7" t="s">
        <v>103</v>
      </c>
      <c r="I101" s="7" t="s">
        <v>104</v>
      </c>
      <c r="J101" s="7" t="s">
        <v>110</v>
      </c>
      <c r="K101" s="7" t="s">
        <v>111</v>
      </c>
      <c r="L101" s="7" t="s">
        <v>114</v>
      </c>
    </row>
    <row r="102" spans="1:24" ht="27" thickTop="1" thickBot="1" x14ac:dyDescent="0.7">
      <c r="A102" s="5"/>
      <c r="B102" s="36" t="s">
        <v>54</v>
      </c>
      <c r="C102" s="37">
        <v>3</v>
      </c>
      <c r="D102" s="37">
        <v>3</v>
      </c>
      <c r="E102" s="37">
        <v>3</v>
      </c>
      <c r="F102" s="37">
        <v>4</v>
      </c>
      <c r="G102" s="37">
        <v>4</v>
      </c>
      <c r="H102" s="37">
        <v>4</v>
      </c>
      <c r="I102" s="37">
        <v>4</v>
      </c>
      <c r="J102" s="37">
        <v>4</v>
      </c>
      <c r="K102" s="37">
        <v>2</v>
      </c>
      <c r="L102" s="37">
        <v>4</v>
      </c>
    </row>
    <row r="103" spans="1:24" ht="27" thickTop="1" thickBot="1" x14ac:dyDescent="0.7">
      <c r="A103" s="5"/>
      <c r="B103" s="36" t="s">
        <v>55</v>
      </c>
      <c r="C103" s="37">
        <v>2119</v>
      </c>
      <c r="D103" s="37">
        <v>2268</v>
      </c>
      <c r="E103" s="37">
        <v>2291</v>
      </c>
      <c r="F103" s="37">
        <v>3065</v>
      </c>
      <c r="G103" s="37">
        <v>3388</v>
      </c>
      <c r="H103" s="37">
        <v>3229</v>
      </c>
      <c r="I103" s="37">
        <v>3059</v>
      </c>
      <c r="J103" s="37">
        <v>2833</v>
      </c>
      <c r="K103" s="37">
        <v>1182</v>
      </c>
      <c r="L103" s="37">
        <v>3319</v>
      </c>
    </row>
    <row r="104" spans="1:24" ht="26.25" thickTop="1" x14ac:dyDescent="0.25">
      <c r="A104" s="5"/>
      <c r="B104" s="38"/>
      <c r="C104" s="39"/>
      <c r="D104" s="39"/>
      <c r="E104" s="39"/>
      <c r="F104" s="39"/>
      <c r="G104" s="39"/>
      <c r="H104" s="8"/>
      <c r="I104" s="31"/>
      <c r="J104" s="31"/>
      <c r="K104" s="32"/>
      <c r="L104" s="32"/>
    </row>
    <row r="105" spans="1:24" ht="23.25" thickBot="1" x14ac:dyDescent="0.3">
      <c r="A105" s="12" t="s">
        <v>56</v>
      </c>
      <c r="B105" s="103" t="s">
        <v>93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1:24" ht="27" thickTop="1" thickBot="1" x14ac:dyDescent="0.3">
      <c r="A106" s="5"/>
      <c r="B106" s="59" t="s">
        <v>87</v>
      </c>
      <c r="C106" s="96" t="s">
        <v>75</v>
      </c>
      <c r="D106" s="86"/>
      <c r="E106" s="96" t="s">
        <v>80</v>
      </c>
      <c r="F106" s="86"/>
      <c r="G106" s="96" t="s">
        <v>90</v>
      </c>
      <c r="H106" s="86"/>
      <c r="I106" s="96" t="s">
        <v>95</v>
      </c>
      <c r="J106" s="86"/>
      <c r="K106" s="96" t="s">
        <v>103</v>
      </c>
      <c r="L106" s="86"/>
      <c r="M106" s="96" t="s">
        <v>104</v>
      </c>
      <c r="N106" s="86"/>
      <c r="O106" s="96" t="s">
        <v>110</v>
      </c>
      <c r="P106" s="86"/>
      <c r="Q106" s="96" t="s">
        <v>111</v>
      </c>
      <c r="R106" s="86"/>
      <c r="S106" s="96" t="s">
        <v>114</v>
      </c>
      <c r="T106" s="86"/>
    </row>
    <row r="107" spans="1:24" ht="27" thickTop="1" thickBot="1" x14ac:dyDescent="0.3">
      <c r="A107" s="5"/>
      <c r="B107" s="60" t="s">
        <v>101</v>
      </c>
      <c r="C107" s="13" t="s">
        <v>76</v>
      </c>
      <c r="D107" s="13" t="s">
        <v>12</v>
      </c>
      <c r="E107" s="13" t="s">
        <v>76</v>
      </c>
      <c r="F107" s="13" t="s">
        <v>12</v>
      </c>
      <c r="G107" s="13" t="s">
        <v>76</v>
      </c>
      <c r="H107" s="13" t="s">
        <v>12</v>
      </c>
      <c r="I107" s="13" t="s">
        <v>76</v>
      </c>
      <c r="J107" s="70" t="s">
        <v>12</v>
      </c>
      <c r="K107" s="13" t="s">
        <v>76</v>
      </c>
      <c r="L107" s="13" t="s">
        <v>12</v>
      </c>
      <c r="M107" s="13" t="s">
        <v>76</v>
      </c>
      <c r="N107" s="68" t="s">
        <v>12</v>
      </c>
      <c r="O107" s="13" t="s">
        <v>76</v>
      </c>
      <c r="P107" s="68" t="s">
        <v>12</v>
      </c>
      <c r="Q107" s="13" t="s">
        <v>76</v>
      </c>
      <c r="R107" s="68" t="s">
        <v>12</v>
      </c>
      <c r="S107" s="13" t="s">
        <v>76</v>
      </c>
      <c r="T107" s="68" t="s">
        <v>12</v>
      </c>
    </row>
    <row r="108" spans="1:24" ht="27" customHeight="1" thickTop="1" thickBot="1" x14ac:dyDescent="0.3">
      <c r="A108" s="5"/>
      <c r="B108" s="40" t="s">
        <v>57</v>
      </c>
      <c r="C108" s="41">
        <v>20</v>
      </c>
      <c r="D108" s="41">
        <v>3</v>
      </c>
      <c r="E108" s="41">
        <v>19</v>
      </c>
      <c r="F108" s="41">
        <v>2</v>
      </c>
      <c r="G108" s="41">
        <v>23</v>
      </c>
      <c r="H108" s="41">
        <v>4</v>
      </c>
      <c r="I108" s="41">
        <v>27</v>
      </c>
      <c r="J108" s="41">
        <v>4</v>
      </c>
      <c r="K108" s="41">
        <v>30</v>
      </c>
      <c r="L108" s="41">
        <v>4</v>
      </c>
      <c r="M108" s="41">
        <v>34</v>
      </c>
      <c r="N108" s="41">
        <v>8</v>
      </c>
      <c r="O108" s="41">
        <v>31</v>
      </c>
      <c r="P108" s="41">
        <v>5</v>
      </c>
      <c r="Q108" s="41">
        <v>36</v>
      </c>
      <c r="R108" s="41">
        <v>7</v>
      </c>
      <c r="S108" s="41">
        <v>35</v>
      </c>
      <c r="T108" s="41">
        <v>6</v>
      </c>
    </row>
    <row r="109" spans="1:24" ht="27" thickTop="1" thickBot="1" x14ac:dyDescent="0.3">
      <c r="A109" s="5"/>
      <c r="B109" s="40" t="s">
        <v>58</v>
      </c>
      <c r="C109" s="41">
        <v>24</v>
      </c>
      <c r="D109" s="41">
        <v>7</v>
      </c>
      <c r="E109" s="41">
        <v>31</v>
      </c>
      <c r="F109" s="41">
        <v>8</v>
      </c>
      <c r="G109" s="41">
        <v>22</v>
      </c>
      <c r="H109" s="41">
        <v>5</v>
      </c>
      <c r="I109" s="41">
        <v>23</v>
      </c>
      <c r="J109" s="41">
        <v>6</v>
      </c>
      <c r="K109" s="41">
        <v>39</v>
      </c>
      <c r="L109" s="41">
        <v>12</v>
      </c>
      <c r="M109" s="41">
        <v>28</v>
      </c>
      <c r="N109" s="41">
        <v>6</v>
      </c>
      <c r="O109" s="41">
        <v>27</v>
      </c>
      <c r="P109" s="41">
        <v>5</v>
      </c>
      <c r="Q109" s="41">
        <v>67</v>
      </c>
      <c r="R109" s="41">
        <v>18</v>
      </c>
      <c r="S109" s="41">
        <v>32</v>
      </c>
      <c r="T109" s="41">
        <v>5</v>
      </c>
    </row>
    <row r="110" spans="1:24" ht="27" thickTop="1" thickBot="1" x14ac:dyDescent="0.3">
      <c r="A110" s="5"/>
      <c r="B110" s="40" t="s">
        <v>59</v>
      </c>
      <c r="C110" s="41">
        <v>192</v>
      </c>
      <c r="D110" s="41">
        <v>76</v>
      </c>
      <c r="E110" s="41">
        <v>209</v>
      </c>
      <c r="F110" s="41">
        <v>88</v>
      </c>
      <c r="G110" s="41">
        <v>247</v>
      </c>
      <c r="H110" s="41">
        <v>104</v>
      </c>
      <c r="I110" s="41">
        <v>283</v>
      </c>
      <c r="J110" s="41">
        <v>129</v>
      </c>
      <c r="K110" s="41">
        <v>296</v>
      </c>
      <c r="L110" s="41">
        <v>138</v>
      </c>
      <c r="M110" s="41">
        <v>321</v>
      </c>
      <c r="N110" s="41">
        <v>158</v>
      </c>
      <c r="O110" s="41">
        <v>330</v>
      </c>
      <c r="P110" s="41">
        <v>170</v>
      </c>
      <c r="Q110" s="41">
        <v>354</v>
      </c>
      <c r="R110" s="41">
        <v>188</v>
      </c>
      <c r="S110" s="41">
        <v>359</v>
      </c>
      <c r="T110" s="41">
        <v>192</v>
      </c>
    </row>
    <row r="111" spans="1:24" ht="27" thickTop="1" thickBot="1" x14ac:dyDescent="0.3">
      <c r="A111" s="5"/>
      <c r="B111" s="40" t="s">
        <v>79</v>
      </c>
      <c r="C111" s="41">
        <v>160</v>
      </c>
      <c r="D111" s="41">
        <v>97</v>
      </c>
      <c r="E111" s="41">
        <v>153</v>
      </c>
      <c r="F111" s="41">
        <v>98</v>
      </c>
      <c r="G111" s="41">
        <v>148</v>
      </c>
      <c r="H111" s="41">
        <v>87</v>
      </c>
      <c r="I111" s="41">
        <v>158</v>
      </c>
      <c r="J111" s="41">
        <v>101</v>
      </c>
      <c r="K111" s="41">
        <v>159</v>
      </c>
      <c r="L111" s="41">
        <v>104</v>
      </c>
      <c r="M111" s="41">
        <v>128</v>
      </c>
      <c r="N111" s="41">
        <v>84</v>
      </c>
      <c r="O111" s="41">
        <v>135</v>
      </c>
      <c r="P111" s="41">
        <v>91</v>
      </c>
      <c r="Q111" s="41">
        <v>142</v>
      </c>
      <c r="R111" s="41">
        <v>93</v>
      </c>
      <c r="S111" s="41">
        <v>124</v>
      </c>
      <c r="T111" s="41">
        <v>78</v>
      </c>
    </row>
    <row r="112" spans="1:24" ht="27" thickTop="1" thickBot="1" x14ac:dyDescent="0.3">
      <c r="A112" s="5"/>
      <c r="B112" s="67" t="s">
        <v>108</v>
      </c>
      <c r="C112" s="41">
        <v>92.5</v>
      </c>
      <c r="D112" s="41">
        <v>68</v>
      </c>
      <c r="E112" s="41">
        <v>95.5</v>
      </c>
      <c r="F112" s="41">
        <v>64.5</v>
      </c>
      <c r="G112" s="41">
        <v>117.5</v>
      </c>
      <c r="H112" s="41">
        <v>80.5</v>
      </c>
      <c r="I112" s="41">
        <v>112.5</v>
      </c>
      <c r="J112" s="41">
        <v>86.5</v>
      </c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:20" ht="27" thickTop="1" thickBot="1" x14ac:dyDescent="0.3">
      <c r="A113" s="5"/>
      <c r="B113" s="40" t="s">
        <v>105</v>
      </c>
      <c r="C113" s="41"/>
      <c r="D113" s="41"/>
      <c r="E113" s="41"/>
      <c r="F113" s="41"/>
      <c r="G113" s="41"/>
      <c r="H113" s="41"/>
      <c r="I113" s="41"/>
      <c r="J113" s="41"/>
      <c r="K113" s="41">
        <v>41.5</v>
      </c>
      <c r="L113" s="41">
        <v>28</v>
      </c>
      <c r="M113" s="41">
        <v>53</v>
      </c>
      <c r="N113" s="41">
        <v>34</v>
      </c>
      <c r="O113" s="41">
        <v>45</v>
      </c>
      <c r="P113" s="41">
        <v>29</v>
      </c>
      <c r="Q113" s="41">
        <v>65</v>
      </c>
      <c r="R113" s="41">
        <v>53</v>
      </c>
      <c r="S113" s="41">
        <v>53</v>
      </c>
      <c r="T113" s="41">
        <v>37</v>
      </c>
    </row>
    <row r="114" spans="1:20" ht="27" thickTop="1" thickBot="1" x14ac:dyDescent="0.3">
      <c r="A114" s="5"/>
      <c r="B114" s="40" t="s">
        <v>106</v>
      </c>
      <c r="C114" s="41"/>
      <c r="D114" s="41"/>
      <c r="E114" s="41"/>
      <c r="F114" s="41"/>
      <c r="G114" s="41"/>
      <c r="H114" s="41"/>
      <c r="I114" s="41"/>
      <c r="J114" s="41"/>
      <c r="K114" s="41">
        <v>41.5</v>
      </c>
      <c r="L114" s="41">
        <v>22.5</v>
      </c>
      <c r="M114" s="41">
        <v>23</v>
      </c>
      <c r="N114" s="41">
        <v>19</v>
      </c>
      <c r="O114" s="41">
        <v>21</v>
      </c>
      <c r="P114" s="41">
        <v>19</v>
      </c>
      <c r="Q114" s="41">
        <v>6</v>
      </c>
      <c r="R114" s="41">
        <v>6</v>
      </c>
      <c r="S114" s="41">
        <v>3</v>
      </c>
      <c r="T114" s="41">
        <v>2</v>
      </c>
    </row>
    <row r="115" spans="1:20" ht="27" thickTop="1" thickBot="1" x14ac:dyDescent="0.3">
      <c r="A115" s="5"/>
      <c r="B115" s="40" t="s">
        <v>97</v>
      </c>
      <c r="C115" s="41"/>
      <c r="D115" s="41"/>
      <c r="E115" s="41"/>
      <c r="F115" s="41"/>
      <c r="G115" s="41"/>
      <c r="H115" s="41"/>
      <c r="I115" s="41">
        <v>1</v>
      </c>
      <c r="J115" s="41">
        <v>0</v>
      </c>
      <c r="K115" s="41">
        <v>2</v>
      </c>
      <c r="L115" s="41">
        <v>0</v>
      </c>
      <c r="M115" s="41">
        <v>4</v>
      </c>
      <c r="N115" s="41">
        <v>1</v>
      </c>
      <c r="O115" s="41">
        <v>2</v>
      </c>
      <c r="P115" s="41">
        <v>0</v>
      </c>
      <c r="Q115" s="41">
        <v>3</v>
      </c>
      <c r="R115" s="41">
        <v>0</v>
      </c>
      <c r="S115" s="41">
        <v>3</v>
      </c>
      <c r="T115" s="41">
        <v>0</v>
      </c>
    </row>
    <row r="116" spans="1:20" ht="27" thickTop="1" thickBot="1" x14ac:dyDescent="0.3">
      <c r="A116" s="5"/>
      <c r="B116" s="40" t="s">
        <v>61</v>
      </c>
      <c r="C116" s="41">
        <v>148</v>
      </c>
      <c r="D116" s="41">
        <v>64</v>
      </c>
      <c r="E116" s="41">
        <v>168</v>
      </c>
      <c r="F116" s="41">
        <v>84</v>
      </c>
      <c r="G116" s="41">
        <v>160</v>
      </c>
      <c r="H116" s="41">
        <v>76</v>
      </c>
      <c r="I116" s="41">
        <v>153</v>
      </c>
      <c r="J116" s="41">
        <v>79</v>
      </c>
      <c r="K116" s="41">
        <v>159</v>
      </c>
      <c r="L116" s="41">
        <v>88</v>
      </c>
      <c r="M116" s="41">
        <v>150</v>
      </c>
      <c r="N116" s="41">
        <v>81</v>
      </c>
      <c r="O116" s="41">
        <v>149</v>
      </c>
      <c r="P116" s="41">
        <v>72</v>
      </c>
      <c r="Q116" s="41">
        <v>203</v>
      </c>
      <c r="R116" s="41">
        <v>114</v>
      </c>
      <c r="S116" s="41">
        <v>148</v>
      </c>
      <c r="T116" s="41">
        <v>79</v>
      </c>
    </row>
    <row r="117" spans="1:20" ht="27" thickTop="1" thickBot="1" x14ac:dyDescent="0.3">
      <c r="A117" s="5"/>
      <c r="B117" s="40" t="s">
        <v>60</v>
      </c>
      <c r="C117" s="41">
        <v>16</v>
      </c>
      <c r="D117" s="41">
        <v>4</v>
      </c>
      <c r="E117" s="41">
        <v>24</v>
      </c>
      <c r="F117" s="41">
        <v>6</v>
      </c>
      <c r="G117" s="41">
        <v>27</v>
      </c>
      <c r="H117" s="41">
        <v>10</v>
      </c>
      <c r="I117" s="41">
        <v>38</v>
      </c>
      <c r="J117" s="41">
        <v>11</v>
      </c>
      <c r="K117" s="41">
        <v>43</v>
      </c>
      <c r="L117" s="41">
        <v>11</v>
      </c>
      <c r="M117" s="41">
        <v>54</v>
      </c>
      <c r="N117" s="41">
        <v>17</v>
      </c>
      <c r="O117" s="41">
        <v>54</v>
      </c>
      <c r="P117" s="41">
        <v>16</v>
      </c>
      <c r="Q117" s="41">
        <v>59</v>
      </c>
      <c r="R117" s="41">
        <v>21</v>
      </c>
      <c r="S117" s="41">
        <v>64</v>
      </c>
      <c r="T117" s="41">
        <v>24</v>
      </c>
    </row>
    <row r="118" spans="1:20" ht="27" thickTop="1" thickBot="1" x14ac:dyDescent="0.3">
      <c r="A118" s="5"/>
      <c r="B118" s="40" t="s">
        <v>62</v>
      </c>
      <c r="C118" s="41">
        <v>20</v>
      </c>
      <c r="D118" s="41">
        <v>9</v>
      </c>
      <c r="E118" s="41">
        <v>17</v>
      </c>
      <c r="F118" s="41">
        <v>8</v>
      </c>
      <c r="G118" s="41">
        <v>10</v>
      </c>
      <c r="H118" s="41">
        <v>5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2</v>
      </c>
      <c r="P118" s="41">
        <v>1</v>
      </c>
      <c r="Q118" s="41">
        <v>0</v>
      </c>
      <c r="R118" s="41">
        <v>0</v>
      </c>
      <c r="S118" s="41"/>
      <c r="T118" s="41"/>
    </row>
    <row r="119" spans="1:20" ht="27" thickTop="1" thickBot="1" x14ac:dyDescent="0.3">
      <c r="A119" s="5"/>
      <c r="B119" s="40" t="s">
        <v>63</v>
      </c>
      <c r="C119" s="41">
        <v>155</v>
      </c>
      <c r="D119" s="41">
        <v>91</v>
      </c>
      <c r="E119" s="41">
        <v>174</v>
      </c>
      <c r="F119" s="41">
        <v>93</v>
      </c>
      <c r="G119" s="41">
        <v>175</v>
      </c>
      <c r="H119" s="41">
        <v>98</v>
      </c>
      <c r="I119" s="41">
        <v>166</v>
      </c>
      <c r="J119" s="41">
        <v>98</v>
      </c>
      <c r="K119" s="41">
        <v>89</v>
      </c>
      <c r="L119" s="41">
        <v>55</v>
      </c>
      <c r="M119" s="41">
        <v>66</v>
      </c>
      <c r="N119" s="41">
        <v>42</v>
      </c>
      <c r="O119" s="41">
        <v>121</v>
      </c>
      <c r="P119" s="41">
        <v>76</v>
      </c>
      <c r="Q119" s="41">
        <v>137</v>
      </c>
      <c r="R119" s="41">
        <v>83</v>
      </c>
      <c r="S119" s="41">
        <v>121</v>
      </c>
      <c r="T119" s="41">
        <v>75</v>
      </c>
    </row>
    <row r="120" spans="1:20" ht="27" thickTop="1" thickBot="1" x14ac:dyDescent="0.3">
      <c r="A120" s="5"/>
      <c r="B120" s="40" t="s">
        <v>64</v>
      </c>
      <c r="C120" s="42">
        <v>8</v>
      </c>
      <c r="D120" s="42">
        <v>7</v>
      </c>
      <c r="E120" s="41">
        <v>3</v>
      </c>
      <c r="F120" s="41">
        <v>1</v>
      </c>
      <c r="G120" s="41">
        <v>10</v>
      </c>
      <c r="H120" s="41">
        <v>2</v>
      </c>
      <c r="I120" s="41">
        <v>26</v>
      </c>
      <c r="J120" s="41">
        <v>17</v>
      </c>
      <c r="K120" s="41">
        <v>108</v>
      </c>
      <c r="L120" s="41">
        <v>55.5</v>
      </c>
      <c r="M120" s="41">
        <v>131</v>
      </c>
      <c r="N120" s="41">
        <v>64</v>
      </c>
      <c r="O120" s="41">
        <v>72</v>
      </c>
      <c r="P120" s="41">
        <v>28</v>
      </c>
      <c r="Q120" s="41">
        <v>80</v>
      </c>
      <c r="R120" s="41">
        <v>37</v>
      </c>
      <c r="S120" s="41">
        <v>73</v>
      </c>
      <c r="T120" s="41">
        <v>30</v>
      </c>
    </row>
    <row r="121" spans="1:20" ht="27" thickTop="1" thickBot="1" x14ac:dyDescent="0.3">
      <c r="A121" s="5"/>
      <c r="B121" s="9" t="s">
        <v>65</v>
      </c>
      <c r="C121" s="43">
        <f t="shared" ref="C121:T121" si="10">SUM(C108:C120)</f>
        <v>835.5</v>
      </c>
      <c r="D121" s="43">
        <f t="shared" si="10"/>
        <v>426</v>
      </c>
      <c r="E121" s="43">
        <f t="shared" si="10"/>
        <v>893.5</v>
      </c>
      <c r="F121" s="43">
        <f t="shared" si="10"/>
        <v>452.5</v>
      </c>
      <c r="G121" s="43">
        <f t="shared" si="10"/>
        <v>939.5</v>
      </c>
      <c r="H121" s="43">
        <f t="shared" si="10"/>
        <v>471.5</v>
      </c>
      <c r="I121" s="43">
        <f t="shared" si="10"/>
        <v>987.5</v>
      </c>
      <c r="J121" s="43">
        <f t="shared" si="10"/>
        <v>531.5</v>
      </c>
      <c r="K121" s="43">
        <f t="shared" si="10"/>
        <v>1008</v>
      </c>
      <c r="L121" s="43">
        <f t="shared" si="10"/>
        <v>518</v>
      </c>
      <c r="M121" s="43">
        <f t="shared" si="10"/>
        <v>992</v>
      </c>
      <c r="N121" s="69">
        <f t="shared" si="10"/>
        <v>514</v>
      </c>
      <c r="O121" s="43">
        <f t="shared" si="10"/>
        <v>989</v>
      </c>
      <c r="P121" s="43">
        <f t="shared" si="10"/>
        <v>512</v>
      </c>
      <c r="Q121" s="43">
        <f t="shared" si="10"/>
        <v>1152</v>
      </c>
      <c r="R121" s="43">
        <f t="shared" si="10"/>
        <v>620</v>
      </c>
      <c r="S121" s="43">
        <f t="shared" si="10"/>
        <v>1015</v>
      </c>
      <c r="T121" s="43">
        <f t="shared" si="10"/>
        <v>528</v>
      </c>
    </row>
    <row r="122" spans="1:20" ht="26.25" thickTop="1" x14ac:dyDescent="0.25">
      <c r="A122" s="5"/>
      <c r="B122" s="102" t="s">
        <v>94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1:20" ht="25.5" x14ac:dyDescent="0.25">
      <c r="A123" s="5"/>
      <c r="B123" s="101" t="s">
        <v>107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20" ht="29.25" x14ac:dyDescent="0.25">
      <c r="A124" s="44" t="s">
        <v>66</v>
      </c>
      <c r="B124" s="104" t="s">
        <v>67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1:20" ht="30" thickBot="1" x14ac:dyDescent="0.3">
      <c r="A125" s="12" t="s">
        <v>4</v>
      </c>
      <c r="B125" s="81" t="s">
        <v>68</v>
      </c>
      <c r="C125" s="81"/>
      <c r="D125" s="81"/>
      <c r="E125" s="81"/>
      <c r="F125" s="81"/>
      <c r="G125" s="81"/>
      <c r="H125" s="45"/>
      <c r="I125" s="45"/>
      <c r="J125" s="45"/>
      <c r="K125" s="45"/>
      <c r="L125" s="45"/>
    </row>
    <row r="126" spans="1:20" ht="27" thickTop="1" thickBot="1" x14ac:dyDescent="0.6">
      <c r="A126" s="5"/>
      <c r="B126" s="33" t="s">
        <v>87</v>
      </c>
      <c r="C126" s="7" t="s">
        <v>7</v>
      </c>
      <c r="D126" s="7" t="s">
        <v>75</v>
      </c>
      <c r="E126" s="7" t="s">
        <v>80</v>
      </c>
      <c r="F126" s="7" t="s">
        <v>90</v>
      </c>
      <c r="G126" s="7" t="s">
        <v>95</v>
      </c>
      <c r="H126" s="7" t="s">
        <v>103</v>
      </c>
      <c r="I126" s="7" t="s">
        <v>104</v>
      </c>
      <c r="J126" s="7" t="s">
        <v>110</v>
      </c>
      <c r="K126" s="7" t="s">
        <v>111</v>
      </c>
      <c r="L126" s="7" t="s">
        <v>114</v>
      </c>
    </row>
    <row r="127" spans="1:20" ht="27" thickTop="1" thickBot="1" x14ac:dyDescent="0.3">
      <c r="A127" s="5"/>
      <c r="B127" s="46" t="s">
        <v>8</v>
      </c>
      <c r="C127" s="47">
        <v>1</v>
      </c>
      <c r="D127" s="47">
        <v>1</v>
      </c>
      <c r="E127" s="47">
        <v>3</v>
      </c>
      <c r="F127" s="47">
        <v>3</v>
      </c>
      <c r="G127" s="47">
        <v>3</v>
      </c>
      <c r="H127" s="47">
        <v>3</v>
      </c>
      <c r="I127" s="47">
        <v>3</v>
      </c>
      <c r="J127" s="47">
        <v>3</v>
      </c>
      <c r="K127" s="47">
        <v>3</v>
      </c>
      <c r="L127" s="47">
        <v>3</v>
      </c>
    </row>
    <row r="128" spans="1:20" ht="26.25" thickTop="1" x14ac:dyDescent="0.25">
      <c r="A128" s="5"/>
      <c r="B128" s="11"/>
      <c r="H128" s="8"/>
      <c r="I128" s="8"/>
      <c r="J128" s="8"/>
      <c r="K128" s="8"/>
      <c r="L128" s="8"/>
    </row>
    <row r="129" spans="1:12" ht="25.5" x14ac:dyDescent="0.25">
      <c r="A129" s="12" t="s">
        <v>9</v>
      </c>
      <c r="B129" s="81" t="s">
        <v>69</v>
      </c>
      <c r="C129" s="81"/>
      <c r="D129" s="81"/>
      <c r="E129" s="81"/>
      <c r="F129" s="81"/>
      <c r="G129" s="81"/>
      <c r="H129" s="8"/>
      <c r="I129" s="8"/>
      <c r="J129" s="8"/>
      <c r="K129" s="8"/>
      <c r="L129" s="8"/>
    </row>
    <row r="130" spans="1:12" ht="26.25" thickBot="1" x14ac:dyDescent="0.3">
      <c r="A130" s="5"/>
      <c r="B130" s="92" t="s">
        <v>77</v>
      </c>
      <c r="C130" s="83" t="s">
        <v>7</v>
      </c>
      <c r="D130" s="83" t="s">
        <v>75</v>
      </c>
      <c r="E130" s="83" t="s">
        <v>80</v>
      </c>
      <c r="F130" s="83" t="s">
        <v>90</v>
      </c>
      <c r="G130" s="83" t="s">
        <v>95</v>
      </c>
      <c r="H130" s="83" t="s">
        <v>103</v>
      </c>
      <c r="I130" s="83" t="s">
        <v>104</v>
      </c>
      <c r="J130" s="83" t="s">
        <v>110</v>
      </c>
      <c r="K130" s="83" t="s">
        <v>111</v>
      </c>
      <c r="L130" s="83" t="s">
        <v>114</v>
      </c>
    </row>
    <row r="131" spans="1:12" ht="27" thickTop="1" thickBot="1" x14ac:dyDescent="0.3">
      <c r="A131" s="5"/>
      <c r="B131" s="93"/>
      <c r="C131" s="84"/>
      <c r="D131" s="84"/>
      <c r="E131" s="84"/>
      <c r="F131" s="84"/>
      <c r="G131" s="84"/>
      <c r="H131" s="84"/>
      <c r="I131" s="84"/>
      <c r="J131" s="84"/>
      <c r="K131" s="84"/>
      <c r="L131" s="84"/>
    </row>
    <row r="132" spans="1:12" ht="27" thickTop="1" thickBot="1" x14ac:dyDescent="0.3">
      <c r="A132" s="5"/>
      <c r="B132" s="48" t="s">
        <v>84</v>
      </c>
      <c r="C132" s="49"/>
      <c r="D132" s="49"/>
      <c r="E132" s="49">
        <v>65</v>
      </c>
      <c r="F132" s="49">
        <v>121</v>
      </c>
      <c r="G132" s="49">
        <v>142</v>
      </c>
      <c r="H132" s="49">
        <v>165</v>
      </c>
      <c r="I132" s="49">
        <v>157</v>
      </c>
      <c r="J132" s="49">
        <v>161</v>
      </c>
      <c r="K132" s="49">
        <v>155</v>
      </c>
      <c r="L132" s="49">
        <v>138</v>
      </c>
    </row>
    <row r="133" spans="1:12" ht="46.5" thickTop="1" thickBot="1" x14ac:dyDescent="0.3">
      <c r="A133" s="5"/>
      <c r="B133" s="48" t="s">
        <v>85</v>
      </c>
      <c r="C133" s="49"/>
      <c r="D133" s="49"/>
      <c r="E133" s="49">
        <v>26</v>
      </c>
      <c r="F133" s="49">
        <v>71</v>
      </c>
      <c r="G133" s="49">
        <v>117</v>
      </c>
      <c r="H133" s="49">
        <v>152</v>
      </c>
      <c r="I133" s="49">
        <v>195</v>
      </c>
      <c r="J133" s="49">
        <v>306</v>
      </c>
      <c r="K133" s="49">
        <v>416</v>
      </c>
      <c r="L133" s="49">
        <v>544</v>
      </c>
    </row>
    <row r="134" spans="1:12" ht="46.5" thickTop="1" thickBot="1" x14ac:dyDescent="0.3">
      <c r="A134" s="5"/>
      <c r="B134" s="48" t="s">
        <v>89</v>
      </c>
      <c r="C134" s="49">
        <v>78</v>
      </c>
      <c r="D134" s="49">
        <v>91</v>
      </c>
      <c r="E134" s="49">
        <v>114</v>
      </c>
      <c r="F134" s="49">
        <v>112</v>
      </c>
      <c r="G134" s="49">
        <v>104</v>
      </c>
      <c r="H134" s="49">
        <v>61</v>
      </c>
      <c r="I134" s="49">
        <v>38</v>
      </c>
      <c r="J134" s="49">
        <v>40</v>
      </c>
      <c r="K134" s="49">
        <v>44</v>
      </c>
      <c r="L134" s="49">
        <v>127</v>
      </c>
    </row>
    <row r="135" spans="1:12" ht="27" thickTop="1" thickBot="1" x14ac:dyDescent="0.3">
      <c r="A135" s="5"/>
      <c r="B135" s="46" t="s">
        <v>65</v>
      </c>
      <c r="C135" s="47">
        <f t="shared" ref="C135:G135" si="11">SUM(C132:C134)</f>
        <v>78</v>
      </c>
      <c r="D135" s="47">
        <f t="shared" si="11"/>
        <v>91</v>
      </c>
      <c r="E135" s="47">
        <f t="shared" si="11"/>
        <v>205</v>
      </c>
      <c r="F135" s="47">
        <f t="shared" si="11"/>
        <v>304</v>
      </c>
      <c r="G135" s="47">
        <f t="shared" si="11"/>
        <v>363</v>
      </c>
      <c r="H135" s="47">
        <f>SUM(H132:H134)</f>
        <v>378</v>
      </c>
      <c r="I135" s="47">
        <f>SUM(I132:I134)</f>
        <v>390</v>
      </c>
      <c r="J135" s="47">
        <f>SUM(J132:J134)</f>
        <v>507</v>
      </c>
      <c r="K135" s="47">
        <f>SUM(K132:K134)</f>
        <v>615</v>
      </c>
      <c r="L135" s="47">
        <f>SUM(L132:L134)</f>
        <v>809</v>
      </c>
    </row>
    <row r="136" spans="1:12" ht="26.25" thickTop="1" x14ac:dyDescent="0.6">
      <c r="A136" s="5"/>
      <c r="B136" s="50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26.25" thickBot="1" x14ac:dyDescent="0.3">
      <c r="A137" s="12" t="s">
        <v>20</v>
      </c>
      <c r="B137" s="81" t="s">
        <v>70</v>
      </c>
      <c r="C137" s="81"/>
      <c r="D137" s="81"/>
      <c r="E137" s="81"/>
      <c r="F137" s="81"/>
      <c r="G137" s="81"/>
      <c r="H137" s="8"/>
      <c r="I137" s="8"/>
      <c r="J137" s="8"/>
    </row>
    <row r="138" spans="1:12" ht="27" thickTop="1" thickBot="1" x14ac:dyDescent="0.3">
      <c r="A138" s="5"/>
      <c r="B138" s="82" t="s">
        <v>77</v>
      </c>
      <c r="C138" s="83" t="s">
        <v>7</v>
      </c>
      <c r="D138" s="83" t="s">
        <v>75</v>
      </c>
      <c r="E138" s="83" t="s">
        <v>80</v>
      </c>
      <c r="F138" s="83" t="s">
        <v>90</v>
      </c>
      <c r="G138" s="83" t="s">
        <v>95</v>
      </c>
      <c r="H138" s="83" t="s">
        <v>103</v>
      </c>
      <c r="I138" s="83" t="s">
        <v>104</v>
      </c>
      <c r="J138" s="83" t="s">
        <v>110</v>
      </c>
      <c r="K138" s="83" t="s">
        <v>111</v>
      </c>
      <c r="L138" s="83" t="s">
        <v>114</v>
      </c>
    </row>
    <row r="139" spans="1:12" ht="27" thickTop="1" thickBot="1" x14ac:dyDescent="0.3">
      <c r="A139" s="5"/>
      <c r="B139" s="82"/>
      <c r="C139" s="84"/>
      <c r="D139" s="84"/>
      <c r="E139" s="84"/>
      <c r="F139" s="84"/>
      <c r="G139" s="84"/>
      <c r="H139" s="84"/>
      <c r="I139" s="84"/>
      <c r="J139" s="84"/>
      <c r="K139" s="84"/>
      <c r="L139" s="84"/>
    </row>
    <row r="140" spans="1:12" ht="27" thickTop="1" thickBot="1" x14ac:dyDescent="0.3">
      <c r="A140" s="5"/>
      <c r="B140" s="51" t="s">
        <v>23</v>
      </c>
      <c r="C140" s="49">
        <v>45</v>
      </c>
      <c r="D140" s="49">
        <v>59</v>
      </c>
      <c r="E140" s="49">
        <v>128</v>
      </c>
      <c r="F140" s="49">
        <v>183</v>
      </c>
      <c r="G140" s="49">
        <v>210</v>
      </c>
      <c r="H140" s="49">
        <v>240</v>
      </c>
      <c r="I140" s="49">
        <v>243</v>
      </c>
      <c r="J140" s="49">
        <v>284</v>
      </c>
      <c r="K140" s="49">
        <v>318</v>
      </c>
      <c r="L140" s="49">
        <v>414</v>
      </c>
    </row>
    <row r="141" spans="1:12" ht="27" thickTop="1" thickBot="1" x14ac:dyDescent="0.3">
      <c r="A141" s="5"/>
      <c r="B141" s="51" t="s">
        <v>102</v>
      </c>
      <c r="C141" s="49">
        <v>0</v>
      </c>
      <c r="D141" s="49"/>
      <c r="E141" s="49"/>
      <c r="F141" s="49">
        <v>4</v>
      </c>
      <c r="G141" s="49">
        <v>6</v>
      </c>
      <c r="H141" s="49">
        <v>8</v>
      </c>
      <c r="I141" s="49">
        <v>11</v>
      </c>
      <c r="J141" s="49">
        <v>19</v>
      </c>
      <c r="K141" s="49">
        <v>31</v>
      </c>
      <c r="L141" s="49">
        <v>34</v>
      </c>
    </row>
    <row r="142" spans="1:12" ht="27" thickTop="1" thickBot="1" x14ac:dyDescent="0.3">
      <c r="A142" s="5"/>
      <c r="B142" s="51" t="s">
        <v>27</v>
      </c>
      <c r="C142" s="49">
        <v>33</v>
      </c>
      <c r="D142" s="49">
        <v>32</v>
      </c>
      <c r="E142" s="49">
        <v>68</v>
      </c>
      <c r="F142" s="49">
        <v>99</v>
      </c>
      <c r="G142" s="49">
        <v>124</v>
      </c>
      <c r="H142" s="49">
        <v>107</v>
      </c>
      <c r="I142" s="49">
        <v>115</v>
      </c>
      <c r="J142" s="49">
        <v>173</v>
      </c>
      <c r="K142" s="49">
        <v>225</v>
      </c>
      <c r="L142" s="49">
        <v>305</v>
      </c>
    </row>
    <row r="143" spans="1:12" ht="27" thickTop="1" thickBot="1" x14ac:dyDescent="0.3">
      <c r="A143" s="5"/>
      <c r="B143" s="51" t="s">
        <v>31</v>
      </c>
      <c r="C143" s="49"/>
      <c r="D143" s="49"/>
      <c r="E143" s="49">
        <v>9</v>
      </c>
      <c r="F143" s="49">
        <v>18</v>
      </c>
      <c r="G143" s="49">
        <v>23</v>
      </c>
      <c r="H143" s="49">
        <v>23</v>
      </c>
      <c r="I143" s="49">
        <v>21</v>
      </c>
      <c r="J143" s="49">
        <v>31</v>
      </c>
      <c r="K143" s="49">
        <v>41</v>
      </c>
      <c r="L143" s="49">
        <v>56</v>
      </c>
    </row>
    <row r="144" spans="1:12" ht="27" thickTop="1" thickBot="1" x14ac:dyDescent="0.3">
      <c r="A144" s="5"/>
      <c r="B144" s="46" t="s">
        <v>65</v>
      </c>
      <c r="C144" s="47">
        <f t="shared" ref="C144:G144" si="12">SUM(C140:C143)</f>
        <v>78</v>
      </c>
      <c r="D144" s="47">
        <f t="shared" si="12"/>
        <v>91</v>
      </c>
      <c r="E144" s="47">
        <f t="shared" si="12"/>
        <v>205</v>
      </c>
      <c r="F144" s="47">
        <f t="shared" si="12"/>
        <v>304</v>
      </c>
      <c r="G144" s="47">
        <f t="shared" si="12"/>
        <v>363</v>
      </c>
      <c r="H144" s="47">
        <f>SUM(H140:H143)</f>
        <v>378</v>
      </c>
      <c r="I144" s="47">
        <f>SUM(I140:I143)</f>
        <v>390</v>
      </c>
      <c r="J144" s="47">
        <f>SUM(J140:J143)</f>
        <v>507</v>
      </c>
      <c r="K144" s="47">
        <f>SUM(K140:K143)</f>
        <v>615</v>
      </c>
      <c r="L144" s="47">
        <f>SUM(L140:L143)</f>
        <v>809</v>
      </c>
    </row>
    <row r="145" spans="1:12" ht="26.25" thickTop="1" x14ac:dyDescent="0.25">
      <c r="A145" s="5"/>
      <c r="B145" s="28"/>
      <c r="C145" s="39"/>
      <c r="D145" s="39"/>
      <c r="E145" s="39"/>
      <c r="F145" s="39"/>
      <c r="G145" s="8"/>
      <c r="J145" s="8"/>
    </row>
    <row r="146" spans="1:12" ht="26.25" thickBot="1" x14ac:dyDescent="0.3">
      <c r="A146" s="12" t="s">
        <v>32</v>
      </c>
      <c r="B146" s="81" t="s">
        <v>71</v>
      </c>
      <c r="C146" s="81"/>
      <c r="D146" s="81"/>
      <c r="E146" s="81"/>
      <c r="F146" s="81"/>
      <c r="G146" s="81"/>
      <c r="H146" s="8"/>
      <c r="J146" s="8"/>
    </row>
    <row r="147" spans="1:12" ht="24" thickTop="1" thickBot="1" x14ac:dyDescent="0.3">
      <c r="A147" s="12"/>
      <c r="B147" s="82" t="s">
        <v>77</v>
      </c>
      <c r="C147" s="83" t="s">
        <v>7</v>
      </c>
      <c r="D147" s="83" t="s">
        <v>75</v>
      </c>
      <c r="E147" s="83" t="s">
        <v>80</v>
      </c>
      <c r="F147" s="83" t="s">
        <v>90</v>
      </c>
      <c r="G147" s="83" t="s">
        <v>95</v>
      </c>
      <c r="H147" s="83" t="s">
        <v>103</v>
      </c>
      <c r="I147" s="83" t="s">
        <v>104</v>
      </c>
      <c r="J147" s="83" t="s">
        <v>110</v>
      </c>
      <c r="K147" s="83" t="s">
        <v>111</v>
      </c>
      <c r="L147" s="83" t="s">
        <v>114</v>
      </c>
    </row>
    <row r="148" spans="1:12" ht="27" thickTop="1" thickBot="1" x14ac:dyDescent="0.3">
      <c r="A148" s="5"/>
      <c r="B148" s="82"/>
      <c r="C148" s="84"/>
      <c r="D148" s="84"/>
      <c r="E148" s="84"/>
      <c r="F148" s="84"/>
      <c r="G148" s="84"/>
      <c r="H148" s="84"/>
      <c r="I148" s="84"/>
      <c r="J148" s="84"/>
      <c r="K148" s="84"/>
      <c r="L148" s="84"/>
    </row>
    <row r="149" spans="1:12" ht="27" thickTop="1" thickBot="1" x14ac:dyDescent="0.7">
      <c r="A149" s="5"/>
      <c r="B149" s="52" t="s">
        <v>35</v>
      </c>
      <c r="C149" s="54">
        <v>78</v>
      </c>
      <c r="D149" s="54">
        <v>89</v>
      </c>
      <c r="E149" s="49">
        <v>145</v>
      </c>
      <c r="F149" s="49">
        <v>183</v>
      </c>
      <c r="G149" s="49">
        <v>205</v>
      </c>
      <c r="H149" s="49">
        <v>175</v>
      </c>
      <c r="I149" s="49">
        <v>173</v>
      </c>
      <c r="J149" s="49">
        <v>84</v>
      </c>
      <c r="K149" s="49">
        <v>38</v>
      </c>
      <c r="L149" s="49">
        <v>10</v>
      </c>
    </row>
    <row r="150" spans="1:12" ht="27" thickTop="1" thickBot="1" x14ac:dyDescent="0.7">
      <c r="A150" s="5"/>
      <c r="B150" s="52" t="s">
        <v>88</v>
      </c>
      <c r="C150" s="54">
        <v>0</v>
      </c>
      <c r="D150" s="54">
        <v>2</v>
      </c>
      <c r="E150" s="49">
        <v>6</v>
      </c>
      <c r="F150" s="49">
        <v>11</v>
      </c>
      <c r="G150" s="49">
        <v>35</v>
      </c>
      <c r="H150" s="49">
        <v>46</v>
      </c>
      <c r="I150" s="49">
        <v>51</v>
      </c>
      <c r="J150" s="49">
        <v>32</v>
      </c>
      <c r="K150" s="49">
        <v>14</v>
      </c>
      <c r="L150" s="49">
        <v>10</v>
      </c>
    </row>
    <row r="151" spans="1:12" ht="27" thickTop="1" thickBot="1" x14ac:dyDescent="0.7">
      <c r="A151" s="5"/>
      <c r="B151" s="52" t="s">
        <v>86</v>
      </c>
      <c r="C151" s="54"/>
      <c r="D151" s="54"/>
      <c r="E151" s="49">
        <v>9</v>
      </c>
      <c r="F151" s="49">
        <v>18</v>
      </c>
      <c r="G151" s="49">
        <v>23</v>
      </c>
      <c r="H151" s="49">
        <v>23</v>
      </c>
      <c r="I151" s="49">
        <v>21</v>
      </c>
      <c r="J151" s="49">
        <v>31</v>
      </c>
      <c r="K151" s="49">
        <v>41</v>
      </c>
      <c r="L151" s="49">
        <v>56</v>
      </c>
    </row>
    <row r="152" spans="1:12" ht="27" thickTop="1" thickBot="1" x14ac:dyDescent="0.7">
      <c r="A152" s="5"/>
      <c r="B152" s="78" t="s">
        <v>113</v>
      </c>
      <c r="C152" s="54"/>
      <c r="D152" s="54"/>
      <c r="E152" s="49"/>
      <c r="F152" s="49"/>
      <c r="G152" s="49"/>
      <c r="H152" s="49"/>
      <c r="I152" s="49"/>
      <c r="J152" s="49">
        <v>156</v>
      </c>
      <c r="K152" s="49">
        <v>254</v>
      </c>
      <c r="L152" s="49">
        <v>429</v>
      </c>
    </row>
    <row r="153" spans="1:12" ht="27" thickTop="1" thickBot="1" x14ac:dyDescent="0.7">
      <c r="A153" s="5"/>
      <c r="B153" s="52" t="s">
        <v>109</v>
      </c>
      <c r="C153" s="54"/>
      <c r="D153" s="54"/>
      <c r="E153" s="49">
        <v>13</v>
      </c>
      <c r="F153" s="49">
        <v>29</v>
      </c>
      <c r="G153" s="49">
        <v>44</v>
      </c>
      <c r="H153" s="49">
        <v>44</v>
      </c>
      <c r="I153" s="49">
        <v>60</v>
      </c>
      <c r="J153" s="49">
        <v>79</v>
      </c>
      <c r="K153" s="49">
        <v>104</v>
      </c>
      <c r="L153" s="49">
        <v>134</v>
      </c>
    </row>
    <row r="154" spans="1:12" ht="27" thickTop="1" thickBot="1" x14ac:dyDescent="0.7">
      <c r="A154" s="5"/>
      <c r="B154" s="52" t="s">
        <v>38</v>
      </c>
      <c r="C154" s="54"/>
      <c r="D154" s="54"/>
      <c r="E154" s="49">
        <v>32</v>
      </c>
      <c r="F154" s="49">
        <v>63</v>
      </c>
      <c r="G154" s="49">
        <v>56</v>
      </c>
      <c r="H154" s="49">
        <v>90</v>
      </c>
      <c r="I154" s="49">
        <v>85</v>
      </c>
      <c r="J154" s="49">
        <v>125</v>
      </c>
      <c r="K154" s="49">
        <v>164</v>
      </c>
      <c r="L154" s="49">
        <v>170</v>
      </c>
    </row>
    <row r="155" spans="1:12" ht="27" thickTop="1" thickBot="1" x14ac:dyDescent="0.3">
      <c r="A155" s="5"/>
      <c r="B155" s="46" t="s">
        <v>65</v>
      </c>
      <c r="C155" s="55">
        <f t="shared" ref="C155:I155" si="13">SUM(C149:C154)</f>
        <v>78</v>
      </c>
      <c r="D155" s="55">
        <f t="shared" si="13"/>
        <v>91</v>
      </c>
      <c r="E155" s="55">
        <f t="shared" si="13"/>
        <v>205</v>
      </c>
      <c r="F155" s="55">
        <f t="shared" si="13"/>
        <v>304</v>
      </c>
      <c r="G155" s="55">
        <f t="shared" si="13"/>
        <v>363</v>
      </c>
      <c r="H155" s="55">
        <f t="shared" si="13"/>
        <v>378</v>
      </c>
      <c r="I155" s="55">
        <f t="shared" si="13"/>
        <v>390</v>
      </c>
      <c r="J155" s="55">
        <f>SUM(J149:J154)</f>
        <v>507</v>
      </c>
      <c r="K155" s="55">
        <f>SUM(K149:K154)</f>
        <v>615</v>
      </c>
      <c r="L155" s="55">
        <f>SUM(L149:L154)</f>
        <v>809</v>
      </c>
    </row>
    <row r="156" spans="1:12" ht="26.25" thickTop="1" x14ac:dyDescent="0.25">
      <c r="A156" s="5"/>
      <c r="B156" s="91"/>
      <c r="C156" s="91"/>
      <c r="D156" s="91"/>
      <c r="E156" s="91"/>
      <c r="F156" s="56"/>
      <c r="G156" s="56"/>
      <c r="H156" s="30"/>
      <c r="I156" s="30"/>
      <c r="J156" s="30"/>
    </row>
    <row r="157" spans="1:12" ht="26.25" thickBot="1" x14ac:dyDescent="0.3">
      <c r="A157" s="12" t="s">
        <v>39</v>
      </c>
      <c r="B157" s="81" t="s">
        <v>72</v>
      </c>
      <c r="C157" s="81"/>
      <c r="D157" s="81"/>
      <c r="E157" s="81"/>
      <c r="F157" s="81"/>
      <c r="G157" s="81"/>
      <c r="H157" s="8"/>
      <c r="I157" s="8"/>
      <c r="J157" s="8"/>
    </row>
    <row r="158" spans="1:12" ht="27" thickTop="1" thickBot="1" x14ac:dyDescent="0.3">
      <c r="A158" s="5"/>
      <c r="B158" s="92" t="s">
        <v>77</v>
      </c>
      <c r="C158" s="79">
        <v>2012</v>
      </c>
      <c r="D158" s="79">
        <v>2013</v>
      </c>
      <c r="E158" s="79">
        <v>2014</v>
      </c>
      <c r="F158" s="79">
        <v>2015</v>
      </c>
      <c r="G158" s="79">
        <v>2016</v>
      </c>
      <c r="H158" s="79">
        <v>2017</v>
      </c>
      <c r="I158" s="79">
        <v>2018</v>
      </c>
      <c r="J158" s="79">
        <v>2019</v>
      </c>
      <c r="K158" s="79">
        <v>2020</v>
      </c>
      <c r="L158" s="79">
        <v>2021</v>
      </c>
    </row>
    <row r="159" spans="1:12" ht="27" thickTop="1" thickBot="1" x14ac:dyDescent="0.3">
      <c r="A159" s="5"/>
      <c r="B159" s="93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1:12" ht="27" thickTop="1" thickBot="1" x14ac:dyDescent="0.3">
      <c r="A160" s="5"/>
      <c r="B160" s="48" t="s">
        <v>84</v>
      </c>
      <c r="C160" s="57"/>
      <c r="D160" s="57"/>
      <c r="E160" s="53"/>
      <c r="F160" s="53">
        <v>0</v>
      </c>
      <c r="G160" s="53">
        <v>25</v>
      </c>
      <c r="H160" s="53">
        <v>47</v>
      </c>
      <c r="I160" s="53">
        <v>46</v>
      </c>
      <c r="J160" s="53">
        <v>63</v>
      </c>
      <c r="K160" s="53">
        <v>35</v>
      </c>
      <c r="L160" s="53">
        <v>52</v>
      </c>
    </row>
    <row r="161" spans="1:12" ht="46.5" thickTop="1" thickBot="1" x14ac:dyDescent="0.3">
      <c r="A161" s="5"/>
      <c r="B161" s="48" t="s">
        <v>89</v>
      </c>
      <c r="C161" s="57">
        <v>19</v>
      </c>
      <c r="D161" s="57">
        <v>23</v>
      </c>
      <c r="E161" s="53">
        <v>25</v>
      </c>
      <c r="F161" s="53">
        <v>25</v>
      </c>
      <c r="G161" s="53">
        <v>43</v>
      </c>
      <c r="H161" s="53">
        <v>44</v>
      </c>
      <c r="I161" s="53">
        <v>27</v>
      </c>
      <c r="J161" s="53">
        <v>22</v>
      </c>
      <c r="K161" s="53">
        <v>14</v>
      </c>
      <c r="L161" s="53">
        <v>29</v>
      </c>
    </row>
    <row r="162" spans="1:12" ht="46.5" thickTop="1" thickBot="1" x14ac:dyDescent="0.3">
      <c r="A162" s="5"/>
      <c r="B162" s="48" t="s">
        <v>85</v>
      </c>
      <c r="C162" s="57"/>
      <c r="D162" s="57"/>
      <c r="E162" s="53"/>
      <c r="F162" s="53"/>
      <c r="G162" s="53"/>
      <c r="H162" s="53">
        <v>22</v>
      </c>
      <c r="I162" s="53">
        <v>28</v>
      </c>
      <c r="J162" s="53"/>
      <c r="K162" s="53">
        <v>56</v>
      </c>
      <c r="L162" s="53">
        <v>93</v>
      </c>
    </row>
    <row r="163" spans="1:12" ht="27" thickTop="1" thickBot="1" x14ac:dyDescent="0.3">
      <c r="A163" s="5"/>
      <c r="B163" s="46" t="s">
        <v>65</v>
      </c>
      <c r="C163" s="47">
        <f t="shared" ref="C163:G163" si="14">SUM(C160:C161)</f>
        <v>19</v>
      </c>
      <c r="D163" s="47">
        <f t="shared" si="14"/>
        <v>23</v>
      </c>
      <c r="E163" s="47">
        <f t="shared" si="14"/>
        <v>25</v>
      </c>
      <c r="F163" s="47">
        <f t="shared" si="14"/>
        <v>25</v>
      </c>
      <c r="G163" s="47">
        <f t="shared" si="14"/>
        <v>68</v>
      </c>
      <c r="H163" s="47">
        <f>SUM(H160:H162)</f>
        <v>113</v>
      </c>
      <c r="I163" s="47">
        <f>SUM(I160:I162)</f>
        <v>101</v>
      </c>
      <c r="J163" s="47">
        <f>J160+J161</f>
        <v>85</v>
      </c>
      <c r="K163" s="47">
        <f>SUM(K160:K162)</f>
        <v>105</v>
      </c>
      <c r="L163" s="47">
        <f>SUM(L160:L162)</f>
        <v>174</v>
      </c>
    </row>
    <row r="164" spans="1:12" ht="27" thickTop="1" thickBot="1" x14ac:dyDescent="0.3">
      <c r="A164" s="12" t="s">
        <v>42</v>
      </c>
      <c r="B164" s="81" t="s">
        <v>73</v>
      </c>
      <c r="C164" s="81"/>
      <c r="D164" s="81"/>
      <c r="E164" s="81"/>
      <c r="F164" s="81"/>
      <c r="G164" s="81"/>
      <c r="H164" s="8"/>
      <c r="I164" s="8"/>
      <c r="J164" s="8"/>
    </row>
    <row r="165" spans="1:12" ht="27" thickTop="1" thickBot="1" x14ac:dyDescent="0.3">
      <c r="A165" s="5"/>
      <c r="B165" s="82" t="s">
        <v>77</v>
      </c>
      <c r="C165" s="79">
        <v>2012</v>
      </c>
      <c r="D165" s="79">
        <v>2013</v>
      </c>
      <c r="E165" s="79">
        <v>2014</v>
      </c>
      <c r="F165" s="79">
        <v>2015</v>
      </c>
      <c r="G165" s="79">
        <v>2016</v>
      </c>
      <c r="H165" s="79">
        <v>2017</v>
      </c>
      <c r="I165" s="79">
        <v>2018</v>
      </c>
      <c r="J165" s="79">
        <v>2019</v>
      </c>
      <c r="K165" s="79">
        <v>2020</v>
      </c>
      <c r="L165" s="79">
        <v>2021</v>
      </c>
    </row>
    <row r="166" spans="1:12" ht="27" thickTop="1" thickBot="1" x14ac:dyDescent="0.3">
      <c r="A166" s="5"/>
      <c r="B166" s="82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1:12" ht="27" thickTop="1" thickBot="1" x14ac:dyDescent="0.7">
      <c r="A167" s="5"/>
      <c r="B167" s="51" t="s">
        <v>35</v>
      </c>
      <c r="C167" s="49">
        <v>18</v>
      </c>
      <c r="D167" s="49">
        <v>23</v>
      </c>
      <c r="E167" s="54">
        <v>23</v>
      </c>
      <c r="F167" s="54">
        <v>25</v>
      </c>
      <c r="G167" s="54">
        <v>43</v>
      </c>
      <c r="H167" s="54">
        <v>74</v>
      </c>
      <c r="I167" s="54">
        <v>55</v>
      </c>
      <c r="J167" s="54">
        <v>35</v>
      </c>
      <c r="K167" s="54">
        <v>55</v>
      </c>
      <c r="L167" s="54">
        <v>51</v>
      </c>
    </row>
    <row r="168" spans="1:12" ht="27" thickTop="1" thickBot="1" x14ac:dyDescent="0.7">
      <c r="A168" s="5"/>
      <c r="B168" s="51" t="s">
        <v>88</v>
      </c>
      <c r="C168" s="49">
        <v>1</v>
      </c>
      <c r="D168" s="49">
        <v>0</v>
      </c>
      <c r="E168" s="54">
        <v>2</v>
      </c>
      <c r="F168" s="54"/>
      <c r="G168" s="54"/>
      <c r="H168" s="54"/>
      <c r="I168" s="54">
        <v>9</v>
      </c>
      <c r="J168" s="54">
        <v>17</v>
      </c>
      <c r="K168" s="54">
        <v>19</v>
      </c>
      <c r="L168" s="54">
        <v>25</v>
      </c>
    </row>
    <row r="169" spans="1:12" ht="27" thickTop="1" thickBot="1" x14ac:dyDescent="0.7">
      <c r="A169" s="5"/>
      <c r="B169" s="52" t="s">
        <v>38</v>
      </c>
      <c r="C169" s="49"/>
      <c r="D169" s="49"/>
      <c r="E169" s="54"/>
      <c r="F169" s="54"/>
      <c r="G169" s="47">
        <v>25</v>
      </c>
      <c r="H169" s="49">
        <v>25</v>
      </c>
      <c r="I169" s="49">
        <v>24</v>
      </c>
      <c r="J169" s="49">
        <v>33</v>
      </c>
      <c r="K169" s="49">
        <v>15</v>
      </c>
      <c r="L169" s="49">
        <v>68</v>
      </c>
    </row>
    <row r="170" spans="1:12" ht="27" thickTop="1" thickBot="1" x14ac:dyDescent="0.7">
      <c r="A170" s="5"/>
      <c r="B170" s="52" t="s">
        <v>109</v>
      </c>
      <c r="C170" s="49"/>
      <c r="D170" s="49"/>
      <c r="E170" s="54"/>
      <c r="F170" s="54"/>
      <c r="G170" s="47"/>
      <c r="H170" s="49">
        <v>14</v>
      </c>
      <c r="I170" s="49">
        <v>13</v>
      </c>
      <c r="J170" s="49"/>
      <c r="K170" s="49">
        <v>16</v>
      </c>
      <c r="L170" s="49">
        <v>30</v>
      </c>
    </row>
    <row r="171" spans="1:12" ht="27" thickTop="1" thickBot="1" x14ac:dyDescent="0.3">
      <c r="A171" s="5"/>
      <c r="B171" s="46" t="s">
        <v>65</v>
      </c>
      <c r="C171" s="47">
        <f>SUM(C167:C169)</f>
        <v>19</v>
      </c>
      <c r="D171" s="47">
        <f>SUM(D167:D169)</f>
        <v>23</v>
      </c>
      <c r="E171" s="47">
        <f>SUM(E167:E169)</f>
        <v>25</v>
      </c>
      <c r="F171" s="47">
        <f>SUM(F167:F169)</f>
        <v>25</v>
      </c>
      <c r="G171" s="47">
        <f>SUM(G167:G169)</f>
        <v>68</v>
      </c>
      <c r="H171" s="47">
        <f>SUM(H167:H170)</f>
        <v>113</v>
      </c>
      <c r="I171" s="47">
        <f>SUM(I167:I170)</f>
        <v>101</v>
      </c>
      <c r="J171" s="47">
        <f>J167+J168+J169</f>
        <v>85</v>
      </c>
      <c r="K171" s="47">
        <f>SUM(K167:K170)</f>
        <v>105</v>
      </c>
      <c r="L171" s="47">
        <f>SUM(L167:L170)</f>
        <v>174</v>
      </c>
    </row>
    <row r="172" spans="1:12" ht="26.25" thickTop="1" x14ac:dyDescent="0.25">
      <c r="A172" s="5"/>
      <c r="B172" s="11"/>
      <c r="C172" s="8"/>
      <c r="D172" s="8"/>
      <c r="E172" s="8"/>
      <c r="F172" s="8"/>
      <c r="G172" s="8"/>
    </row>
    <row r="173" spans="1:12" ht="23.25" thickBot="1" x14ac:dyDescent="0.3">
      <c r="A173" s="12" t="s">
        <v>44</v>
      </c>
      <c r="B173" s="81" t="s">
        <v>74</v>
      </c>
      <c r="C173" s="81"/>
      <c r="D173" s="81"/>
      <c r="E173" s="81"/>
      <c r="F173" s="81"/>
      <c r="G173" s="81"/>
    </row>
    <row r="174" spans="1:12" ht="27" thickTop="1" thickBot="1" x14ac:dyDescent="0.3">
      <c r="A174" s="5"/>
      <c r="B174" s="82" t="s">
        <v>77</v>
      </c>
      <c r="C174" s="79">
        <v>2012</v>
      </c>
      <c r="D174" s="79">
        <v>2013</v>
      </c>
      <c r="E174" s="79">
        <v>2014</v>
      </c>
      <c r="F174" s="79">
        <v>2015</v>
      </c>
      <c r="G174" s="79">
        <v>2016</v>
      </c>
      <c r="H174" s="79">
        <v>2017</v>
      </c>
      <c r="I174" s="79">
        <v>2018</v>
      </c>
      <c r="J174" s="79">
        <v>2019</v>
      </c>
      <c r="K174" s="79">
        <v>2020</v>
      </c>
      <c r="L174" s="79">
        <v>2021</v>
      </c>
    </row>
    <row r="175" spans="1:12" ht="27" thickTop="1" thickBot="1" x14ac:dyDescent="0.3">
      <c r="A175" s="5"/>
      <c r="B175" s="82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1:12" ht="27" thickTop="1" thickBot="1" x14ac:dyDescent="0.7">
      <c r="A176" s="5"/>
      <c r="B176" s="51" t="s">
        <v>23</v>
      </c>
      <c r="C176" s="49">
        <v>8</v>
      </c>
      <c r="D176" s="49">
        <v>12</v>
      </c>
      <c r="E176" s="54">
        <v>14</v>
      </c>
      <c r="F176" s="54">
        <v>18</v>
      </c>
      <c r="G176" s="54">
        <v>39</v>
      </c>
      <c r="H176" s="54">
        <v>71</v>
      </c>
      <c r="I176" s="54">
        <v>66</v>
      </c>
      <c r="J176" s="54">
        <v>54</v>
      </c>
      <c r="K176" s="54">
        <v>73</v>
      </c>
      <c r="L176" s="54">
        <v>104</v>
      </c>
    </row>
    <row r="177" spans="1:12" ht="27" thickTop="1" thickBot="1" x14ac:dyDescent="0.7">
      <c r="A177" s="5"/>
      <c r="B177" s="51" t="s">
        <v>102</v>
      </c>
      <c r="C177" s="49">
        <v>4</v>
      </c>
      <c r="D177" s="49"/>
      <c r="E177" s="54"/>
      <c r="F177" s="54"/>
      <c r="G177" s="54"/>
      <c r="H177" s="54"/>
      <c r="I177" s="54"/>
      <c r="J177" s="54">
        <v>4</v>
      </c>
      <c r="K177" s="54"/>
      <c r="L177" s="54">
        <v>8</v>
      </c>
    </row>
    <row r="178" spans="1:12" ht="27" thickTop="1" thickBot="1" x14ac:dyDescent="0.7">
      <c r="A178" s="5"/>
      <c r="B178" s="51" t="s">
        <v>27</v>
      </c>
      <c r="C178" s="49">
        <v>7</v>
      </c>
      <c r="D178" s="49">
        <v>11</v>
      </c>
      <c r="E178" s="54">
        <v>11</v>
      </c>
      <c r="F178" s="54">
        <v>7</v>
      </c>
      <c r="G178" s="54">
        <v>29</v>
      </c>
      <c r="H178" s="54">
        <v>42</v>
      </c>
      <c r="I178" s="54">
        <v>35</v>
      </c>
      <c r="J178" s="54">
        <v>27</v>
      </c>
      <c r="K178" s="54">
        <v>32</v>
      </c>
      <c r="L178" s="54">
        <v>62</v>
      </c>
    </row>
    <row r="179" spans="1:12" ht="27" thickTop="1" thickBot="1" x14ac:dyDescent="0.3">
      <c r="A179" s="5"/>
      <c r="B179" s="46" t="s">
        <v>65</v>
      </c>
      <c r="C179" s="47">
        <f t="shared" ref="C179:G179" si="15">SUM(C176:C178)</f>
        <v>19</v>
      </c>
      <c r="D179" s="47">
        <f t="shared" si="15"/>
        <v>23</v>
      </c>
      <c r="E179" s="47">
        <f t="shared" si="15"/>
        <v>25</v>
      </c>
      <c r="F179" s="47">
        <f t="shared" si="15"/>
        <v>25</v>
      </c>
      <c r="G179" s="47">
        <f t="shared" si="15"/>
        <v>68</v>
      </c>
      <c r="H179" s="47">
        <f>SUM(H176:H178)</f>
        <v>113</v>
      </c>
      <c r="I179" s="47">
        <f>SUM(I176:I178)</f>
        <v>101</v>
      </c>
      <c r="J179" s="47">
        <f>SUM(J176:J178)</f>
        <v>85</v>
      </c>
      <c r="K179" s="47">
        <f>K176+K178</f>
        <v>105</v>
      </c>
      <c r="L179" s="47">
        <f>SUM(L176:L178)</f>
        <v>174</v>
      </c>
    </row>
    <row r="180" spans="1:12" ht="15.75" thickTop="1" x14ac:dyDescent="0.25"/>
  </sheetData>
  <sheetProtection algorithmName="SHA-512" hashValue="J0l8LpcfrSkdwxzxgf8cenk0ZkfkImiMJu5fBoIVS08camaUXtLJPUn5e0642NCyiEJt4otrsnsDOW6okCensw==" saltValue="KIV8+Sb7VUUsU1jPtpmvYw==" spinCount="100000" sheet="1" objects="1" scenarios="1" formatCells="0" formatColumns="0" formatRows="0" insertColumns="0" insertRows="0" insertHyperlinks="0" deleteColumns="0" deleteRows="0" sort="0" autoFilter="0" pivotTables="0"/>
  <mergeCells count="177">
    <mergeCell ref="B125:G125"/>
    <mergeCell ref="B129:G129"/>
    <mergeCell ref="L130:L131"/>
    <mergeCell ref="V93:X93"/>
    <mergeCell ref="V98:X98"/>
    <mergeCell ref="S106:T106"/>
    <mergeCell ref="B124:N124"/>
    <mergeCell ref="K106:L106"/>
    <mergeCell ref="P98:R98"/>
    <mergeCell ref="S98:U98"/>
    <mergeCell ref="O106:P106"/>
    <mergeCell ref="Q106:R106"/>
    <mergeCell ref="D93:D94"/>
    <mergeCell ref="E93:E94"/>
    <mergeCell ref="F93:F94"/>
    <mergeCell ref="B93:B94"/>
    <mergeCell ref="C93:C94"/>
    <mergeCell ref="B123:N123"/>
    <mergeCell ref="M106:N106"/>
    <mergeCell ref="G95:I95"/>
    <mergeCell ref="I106:J106"/>
    <mergeCell ref="B122:L122"/>
    <mergeCell ref="G106:H106"/>
    <mergeCell ref="B105:L105"/>
    <mergeCell ref="C106:D106"/>
    <mergeCell ref="E106:F106"/>
    <mergeCell ref="B100:G100"/>
    <mergeCell ref="G98:I98"/>
    <mergeCell ref="S8:T8"/>
    <mergeCell ref="S22:T22"/>
    <mergeCell ref="S39:T39"/>
    <mergeCell ref="S52:T52"/>
    <mergeCell ref="S65:T65"/>
    <mergeCell ref="S76:T76"/>
    <mergeCell ref="Q76:R76"/>
    <mergeCell ref="P93:R93"/>
    <mergeCell ref="S93:U93"/>
    <mergeCell ref="O8:P8"/>
    <mergeCell ref="B51:L51"/>
    <mergeCell ref="B52:B53"/>
    <mergeCell ref="I39:J39"/>
    <mergeCell ref="E52:F52"/>
    <mergeCell ref="G52:H52"/>
    <mergeCell ref="C65:D65"/>
    <mergeCell ref="E65:F65"/>
    <mergeCell ref="B76:B77"/>
    <mergeCell ref="M8:N8"/>
    <mergeCell ref="M22:N22"/>
    <mergeCell ref="M39:N39"/>
    <mergeCell ref="Q8:R8"/>
    <mergeCell ref="O22:P22"/>
    <mergeCell ref="Q22:R22"/>
    <mergeCell ref="O39:P39"/>
    <mergeCell ref="Q39:R39"/>
    <mergeCell ref="O52:P52"/>
    <mergeCell ref="Q52:R52"/>
    <mergeCell ref="O65:P65"/>
    <mergeCell ref="Q65:R65"/>
    <mergeCell ref="D147:D148"/>
    <mergeCell ref="E147:E148"/>
    <mergeCell ref="F130:F131"/>
    <mergeCell ref="C130:C131"/>
    <mergeCell ref="D130:D131"/>
    <mergeCell ref="E130:E131"/>
    <mergeCell ref="B137:G137"/>
    <mergeCell ref="F138:F139"/>
    <mergeCell ref="G147:G148"/>
    <mergeCell ref="B130:B131"/>
    <mergeCell ref="G130:G131"/>
    <mergeCell ref="B138:B139"/>
    <mergeCell ref="C138:C139"/>
    <mergeCell ref="D138:D139"/>
    <mergeCell ref="E138:E139"/>
    <mergeCell ref="G138:G139"/>
    <mergeCell ref="A1:B1"/>
    <mergeCell ref="C1:L1"/>
    <mergeCell ref="B3:G3"/>
    <mergeCell ref="B7:L7"/>
    <mergeCell ref="B39:B40"/>
    <mergeCell ref="B21:L21"/>
    <mergeCell ref="B22:B23"/>
    <mergeCell ref="B38:L38"/>
    <mergeCell ref="B8:B9"/>
    <mergeCell ref="C8:D8"/>
    <mergeCell ref="E8:F8"/>
    <mergeCell ref="G8:H8"/>
    <mergeCell ref="C22:D22"/>
    <mergeCell ref="E22:F22"/>
    <mergeCell ref="G22:H22"/>
    <mergeCell ref="K8:L8"/>
    <mergeCell ref="K22:L22"/>
    <mergeCell ref="K39:L39"/>
    <mergeCell ref="G39:H39"/>
    <mergeCell ref="B2:N2"/>
    <mergeCell ref="C39:D39"/>
    <mergeCell ref="E39:F39"/>
    <mergeCell ref="I8:J8"/>
    <mergeCell ref="I22:J22"/>
    <mergeCell ref="C158:C159"/>
    <mergeCell ref="D158:D159"/>
    <mergeCell ref="E158:E159"/>
    <mergeCell ref="F158:F159"/>
    <mergeCell ref="D174:D175"/>
    <mergeCell ref="E174:E175"/>
    <mergeCell ref="B164:G164"/>
    <mergeCell ref="B165:B166"/>
    <mergeCell ref="B173:G173"/>
    <mergeCell ref="B174:B175"/>
    <mergeCell ref="C174:C175"/>
    <mergeCell ref="C165:C166"/>
    <mergeCell ref="D165:D166"/>
    <mergeCell ref="E165:E166"/>
    <mergeCell ref="G158:G159"/>
    <mergeCell ref="G165:G166"/>
    <mergeCell ref="G174:G175"/>
    <mergeCell ref="M52:N52"/>
    <mergeCell ref="M65:N65"/>
    <mergeCell ref="M76:N76"/>
    <mergeCell ref="J93:L93"/>
    <mergeCell ref="J98:L98"/>
    <mergeCell ref="M93:O93"/>
    <mergeCell ref="M98:O98"/>
    <mergeCell ref="K76:L76"/>
    <mergeCell ref="K65:L65"/>
    <mergeCell ref="I52:J52"/>
    <mergeCell ref="I65:J65"/>
    <mergeCell ref="I76:J76"/>
    <mergeCell ref="O76:P76"/>
    <mergeCell ref="B64:L64"/>
    <mergeCell ref="B65:B66"/>
    <mergeCell ref="G65:H65"/>
    <mergeCell ref="G93:I93"/>
    <mergeCell ref="K52:L52"/>
    <mergeCell ref="C52:D52"/>
    <mergeCell ref="B75:L75"/>
    <mergeCell ref="B92:G92"/>
    <mergeCell ref="C76:D76"/>
    <mergeCell ref="E76:F76"/>
    <mergeCell ref="G76:H76"/>
    <mergeCell ref="J138:J139"/>
    <mergeCell ref="K138:K139"/>
    <mergeCell ref="L138:L139"/>
    <mergeCell ref="H130:H131"/>
    <mergeCell ref="H138:H139"/>
    <mergeCell ref="I165:I166"/>
    <mergeCell ref="J165:J166"/>
    <mergeCell ref="K165:K166"/>
    <mergeCell ref="L165:L166"/>
    <mergeCell ref="I138:I139"/>
    <mergeCell ref="I147:I148"/>
    <mergeCell ref="J130:J131"/>
    <mergeCell ref="K130:K131"/>
    <mergeCell ref="I130:I131"/>
    <mergeCell ref="L174:L175"/>
    <mergeCell ref="B146:G146"/>
    <mergeCell ref="B147:B148"/>
    <mergeCell ref="C147:C148"/>
    <mergeCell ref="F147:F148"/>
    <mergeCell ref="J147:J148"/>
    <mergeCell ref="K147:K148"/>
    <mergeCell ref="L147:L148"/>
    <mergeCell ref="I158:I159"/>
    <mergeCell ref="J158:J159"/>
    <mergeCell ref="K158:K159"/>
    <mergeCell ref="L158:L159"/>
    <mergeCell ref="I174:I175"/>
    <mergeCell ref="H147:H148"/>
    <mergeCell ref="H158:H159"/>
    <mergeCell ref="H165:H166"/>
    <mergeCell ref="H174:H175"/>
    <mergeCell ref="J174:J175"/>
    <mergeCell ref="K174:K175"/>
    <mergeCell ref="F174:F175"/>
    <mergeCell ref="F165:F166"/>
    <mergeCell ref="B156:E156"/>
    <mergeCell ref="B157:G157"/>
    <mergeCell ref="B158:B159"/>
  </mergeCells>
  <pageMargins left="0.7" right="0.7" top="0.75" bottom="0.75" header="0.3" footer="0.3"/>
  <pageSetup paperSize="9" scale="53" orientation="landscape" r:id="rId1"/>
  <rowBreaks count="4" manualBreakCount="4">
    <brk id="36" max="16383" man="1"/>
    <brk id="63" max="16383" man="1"/>
    <brk id="91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2018-07-11T09:38:08Z</cp:lastPrinted>
  <dcterms:created xsi:type="dcterms:W3CDTF">2014-12-01T14:44:17Z</dcterms:created>
  <dcterms:modified xsi:type="dcterms:W3CDTF">2022-12-20T13:16:59Z</dcterms:modified>
</cp:coreProperties>
</file>